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1" i="1"/>
  <c r="E50"/>
  <c r="E43"/>
  <c r="E44"/>
  <c r="B47" s="1"/>
  <c r="E48" s="1"/>
  <c r="E45"/>
  <c r="E46"/>
  <c r="E42"/>
  <c r="E36"/>
  <c r="E37"/>
  <c r="E38"/>
  <c r="E39"/>
  <c r="E35"/>
  <c r="B40" s="1"/>
  <c r="E41" s="1"/>
  <c r="E29"/>
  <c r="E30"/>
  <c r="E31"/>
  <c r="E32"/>
  <c r="E28"/>
  <c r="E20"/>
  <c r="E21"/>
  <c r="E22"/>
  <c r="E23"/>
  <c r="E19"/>
  <c r="B24" s="1"/>
  <c r="B25" s="1"/>
  <c r="E12"/>
  <c r="E13"/>
  <c r="E14"/>
  <c r="E15"/>
  <c r="E16"/>
  <c r="E11"/>
  <c r="B33" l="1"/>
  <c r="E34" s="1"/>
  <c r="B17"/>
  <c r="E18" s="1"/>
</calcChain>
</file>

<file path=xl/sharedStrings.xml><?xml version="1.0" encoding="utf-8"?>
<sst xmlns="http://schemas.openxmlformats.org/spreadsheetml/2006/main" count="58" uniqueCount="37">
  <si>
    <r>
      <t xml:space="preserve"> </t>
    </r>
    <r>
      <rPr>
        <b/>
        <u/>
        <sz val="14"/>
        <color rgb="FF000000"/>
        <rFont val="Times New Roman"/>
        <family val="1"/>
      </rPr>
      <t>Financial report</t>
    </r>
  </si>
  <si>
    <t xml:space="preserve">     Financial income</t>
  </si>
  <si>
    <t xml:space="preserve">             Date </t>
  </si>
  <si>
    <t xml:space="preserve">  amount</t>
  </si>
  <si>
    <t xml:space="preserve">          Grant</t>
  </si>
  <si>
    <t xml:space="preserve">          Feb    </t>
  </si>
  <si>
    <t xml:space="preserve">   DATE</t>
  </si>
  <si>
    <t xml:space="preserve"> ACTIVITIES</t>
  </si>
  <si>
    <t xml:space="preserve">            UP</t>
  </si>
  <si>
    <t xml:space="preserve">       TP</t>
  </si>
  <si>
    <t xml:space="preserve">  March 3, 13</t>
  </si>
  <si>
    <t xml:space="preserve">  </t>
  </si>
  <si>
    <t>communication</t>
  </si>
  <si>
    <t>Transport</t>
  </si>
  <si>
    <r>
      <t xml:space="preserve"> </t>
    </r>
    <r>
      <rPr>
        <sz val="12"/>
        <color theme="1"/>
        <rFont val="Book Antiqua"/>
        <family val="1"/>
      </rPr>
      <t>Actors</t>
    </r>
  </si>
  <si>
    <r>
      <t xml:space="preserve"> </t>
    </r>
    <r>
      <rPr>
        <sz val="12"/>
        <color theme="1"/>
        <rFont val="Book Antiqua"/>
        <family val="1"/>
      </rPr>
      <t>Printing</t>
    </r>
  </si>
  <si>
    <t xml:space="preserve"> Refreshment for actors</t>
  </si>
  <si>
    <t>Material for participants (Books and pens) for the debate ofter performance. And writing comments.</t>
  </si>
  <si>
    <t xml:space="preserve"> </t>
  </si>
  <si>
    <t xml:space="preserve"> Communication</t>
  </si>
  <si>
    <t xml:space="preserve"> Actors</t>
  </si>
  <si>
    <t xml:space="preserve"> Transport</t>
  </si>
  <si>
    <t>Material for participants (Books and pens) for the debate ofter performance.</t>
  </si>
  <si>
    <t>March 30,13</t>
  </si>
  <si>
    <r>
      <t xml:space="preserve"> </t>
    </r>
    <r>
      <rPr>
        <b/>
        <sz val="12"/>
        <color theme="1"/>
        <rFont val="Book Antiqua"/>
        <family val="1"/>
      </rPr>
      <t xml:space="preserve"> April 5, 13</t>
    </r>
  </si>
  <si>
    <t>April 25,13</t>
  </si>
  <si>
    <t xml:space="preserve">Theatres expenses          </t>
  </si>
  <si>
    <t>FREQUENCY</t>
  </si>
  <si>
    <t>S/ total IN USD$</t>
  </si>
  <si>
    <t>S/ total IN RWF</t>
  </si>
  <si>
    <t xml:space="preserve">   S  / TOTAL IN RWF</t>
  </si>
  <si>
    <t>S/ total in Rwf</t>
  </si>
  <si>
    <t>S/ Total in USD $</t>
  </si>
  <si>
    <t>S/total in Rwf</t>
  </si>
  <si>
    <t>S/ total in USD $</t>
  </si>
  <si>
    <t>TOTAL IN USD $</t>
  </si>
  <si>
    <r>
      <t xml:space="preserve">  </t>
    </r>
    <r>
      <rPr>
        <b/>
        <sz val="16"/>
        <color rgb="FF000000"/>
        <rFont val="Book Antiqua"/>
        <family val="1"/>
      </rPr>
      <t>TOTAL GEN. IN RWF</t>
    </r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</si>
</sst>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4"/>
      <color rgb="FF000000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b/>
      <sz val="16"/>
      <color theme="1"/>
      <name val="Book Antiqua"/>
      <family val="1"/>
    </font>
    <font>
      <b/>
      <sz val="16"/>
      <color theme="1"/>
      <name val="Calibri"/>
      <family val="2"/>
      <scheme val="minor"/>
    </font>
    <font>
      <sz val="16"/>
      <color theme="1"/>
      <name val="Book Antiqua"/>
      <family val="1"/>
    </font>
    <font>
      <sz val="16"/>
      <color theme="1"/>
      <name val="Calibri"/>
      <family val="2"/>
      <scheme val="minor"/>
    </font>
    <font>
      <b/>
      <sz val="16"/>
      <color rgb="FF000000"/>
      <name val="Book Antiqua"/>
      <family val="1"/>
    </font>
    <font>
      <b/>
      <sz val="16"/>
      <color rgb="FFFF0000"/>
      <name val="Book Antiqua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6" fontId="2" fillId="0" borderId="4" xfId="0" applyNumberFormat="1" applyFont="1" applyBorder="1" applyAlignment="1">
      <alignment vertical="top" wrapText="1"/>
    </xf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3" fontId="6" fillId="0" borderId="4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5" fontId="5" fillId="0" borderId="5" xfId="0" applyNumberFormat="1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3" fontId="6" fillId="0" borderId="2" xfId="0" applyNumberFormat="1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3" fontId="7" fillId="0" borderId="11" xfId="0" applyNumberFormat="1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8" fillId="0" borderId="0" xfId="0" applyFont="1"/>
    <xf numFmtId="0" fontId="7" fillId="0" borderId="5" xfId="0" applyFont="1" applyBorder="1" applyAlignment="1">
      <alignment vertical="top" wrapText="1"/>
    </xf>
    <xf numFmtId="44" fontId="7" fillId="0" borderId="14" xfId="1" applyFont="1" applyBorder="1" applyAlignment="1">
      <alignment vertical="top" wrapText="1"/>
    </xf>
    <xf numFmtId="44" fontId="7" fillId="0" borderId="0" xfId="1" applyFont="1" applyBorder="1" applyAlignment="1">
      <alignment vertical="top" wrapText="1"/>
    </xf>
    <xf numFmtId="44" fontId="7" fillId="0" borderId="0" xfId="1" applyFont="1" applyAlignment="1">
      <alignment vertical="top" wrapText="1"/>
    </xf>
    <xf numFmtId="44" fontId="7" fillId="0" borderId="7" xfId="1" applyFont="1" applyBorder="1" applyAlignment="1">
      <alignment vertical="top" wrapText="1"/>
    </xf>
    <xf numFmtId="3" fontId="9" fillId="0" borderId="8" xfId="0" applyNumberFormat="1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10" fillId="0" borderId="0" xfId="0" applyFont="1"/>
    <xf numFmtId="3" fontId="9" fillId="0" borderId="6" xfId="0" applyNumberFormat="1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3" fontId="7" fillId="0" borderId="8" xfId="0" applyNumberFormat="1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3" fontId="7" fillId="0" borderId="6" xfId="0" applyNumberFormat="1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44" fontId="7" fillId="0" borderId="4" xfId="1" applyFont="1" applyBorder="1" applyAlignment="1">
      <alignment vertical="top" wrapText="1"/>
    </xf>
    <xf numFmtId="3" fontId="11" fillId="0" borderId="8" xfId="0" applyNumberFormat="1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7" fillId="0" borderId="0" xfId="0" applyFont="1"/>
    <xf numFmtId="44" fontId="8" fillId="0" borderId="0" xfId="1" applyFont="1"/>
    <xf numFmtId="0" fontId="9" fillId="0" borderId="4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3" fontId="9" fillId="0" borderId="0" xfId="0" applyNumberFormat="1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3" fontId="7" fillId="0" borderId="2" xfId="0" applyNumberFormat="1" applyFont="1" applyBorder="1" applyAlignment="1">
      <alignment vertical="top" wrapText="1"/>
    </xf>
    <xf numFmtId="0" fontId="10" fillId="0" borderId="6" xfId="0" applyFont="1" applyBorder="1"/>
    <xf numFmtId="44" fontId="8" fillId="0" borderId="4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51"/>
  <sheetViews>
    <sheetView tabSelected="1" workbookViewId="0">
      <selection activeCell="F47" sqref="F47"/>
    </sheetView>
  </sheetViews>
  <sheetFormatPr defaultRowHeight="15"/>
  <cols>
    <col min="1" max="1" width="28.140625" customWidth="1"/>
    <col min="2" max="3" width="18.28515625" customWidth="1"/>
    <col min="4" max="4" width="19" customWidth="1"/>
    <col min="5" max="5" width="14.42578125" customWidth="1"/>
  </cols>
  <sheetData>
    <row r="2" spans="1:5" ht="18.75">
      <c r="A2" s="1" t="s">
        <v>0</v>
      </c>
    </row>
    <row r="3" spans="1:5" ht="15.75">
      <c r="A3" s="1"/>
    </row>
    <row r="4" spans="1:5" ht="16.5" thickBot="1">
      <c r="A4" s="1"/>
    </row>
    <row r="5" spans="1:5" ht="16.5" thickBot="1">
      <c r="A5" s="2" t="s">
        <v>1</v>
      </c>
      <c r="B5" s="3" t="s">
        <v>2</v>
      </c>
      <c r="C5" s="3"/>
      <c r="D5" s="3" t="s">
        <v>3</v>
      </c>
    </row>
    <row r="6" spans="1:5" ht="16.5" thickBot="1">
      <c r="A6" s="5" t="s">
        <v>4</v>
      </c>
      <c r="B6" s="6" t="s">
        <v>5</v>
      </c>
      <c r="C6" s="6"/>
      <c r="D6" s="7">
        <v>440</v>
      </c>
    </row>
    <row r="7" spans="1:5" ht="16.5">
      <c r="A7" s="8"/>
    </row>
    <row r="8" spans="1:5" ht="16.5">
      <c r="A8" s="8"/>
    </row>
    <row r="9" spans="1:5" ht="17.25" thickBot="1">
      <c r="A9" s="8" t="s">
        <v>26</v>
      </c>
    </row>
    <row r="10" spans="1:5" ht="17.25" thickBot="1">
      <c r="A10" s="9" t="s">
        <v>6</v>
      </c>
      <c r="B10" s="10" t="s">
        <v>7</v>
      </c>
      <c r="C10" s="9" t="s">
        <v>27</v>
      </c>
      <c r="D10" s="10" t="s">
        <v>8</v>
      </c>
      <c r="E10" s="10" t="s">
        <v>9</v>
      </c>
    </row>
    <row r="11" spans="1:5" ht="17.25" thickBot="1">
      <c r="A11" s="11" t="s">
        <v>10</v>
      </c>
      <c r="B11" s="13" t="s">
        <v>12</v>
      </c>
      <c r="C11" s="13">
        <v>5</v>
      </c>
      <c r="D11" s="14">
        <v>1000</v>
      </c>
      <c r="E11" s="15">
        <f>D11*C11</f>
        <v>5000</v>
      </c>
    </row>
    <row r="12" spans="1:5" ht="17.25" thickBot="1">
      <c r="A12" s="11" t="s">
        <v>11</v>
      </c>
      <c r="B12" s="13" t="s">
        <v>13</v>
      </c>
      <c r="C12" s="13">
        <v>14</v>
      </c>
      <c r="D12" s="13">
        <v>200</v>
      </c>
      <c r="E12" s="15">
        <f t="shared" ref="E12:E16" si="0">D12*C12</f>
        <v>2800</v>
      </c>
    </row>
    <row r="13" spans="1:5" ht="17.25" thickBot="1">
      <c r="A13" s="12"/>
      <c r="B13" s="14" t="s">
        <v>14</v>
      </c>
      <c r="C13" s="14">
        <v>6</v>
      </c>
      <c r="D13" s="14">
        <v>5000</v>
      </c>
      <c r="E13" s="15">
        <f t="shared" si="0"/>
        <v>30000</v>
      </c>
    </row>
    <row r="14" spans="1:5" ht="17.25" thickBot="1">
      <c r="A14" s="12"/>
      <c r="B14" s="14" t="s">
        <v>15</v>
      </c>
      <c r="C14" s="14">
        <v>1</v>
      </c>
      <c r="D14" s="14">
        <v>500</v>
      </c>
      <c r="E14" s="15">
        <f t="shared" si="0"/>
        <v>500</v>
      </c>
    </row>
    <row r="15" spans="1:5" ht="32.25" thickBot="1">
      <c r="A15" s="12"/>
      <c r="B15" s="13" t="s">
        <v>16</v>
      </c>
      <c r="C15" s="13">
        <v>6</v>
      </c>
      <c r="D15" s="13">
        <v>500</v>
      </c>
      <c r="E15" s="15">
        <f t="shared" si="0"/>
        <v>3000</v>
      </c>
    </row>
    <row r="16" spans="1:5" ht="126.75" thickBot="1">
      <c r="A16" s="4"/>
      <c r="B16" s="13" t="s">
        <v>17</v>
      </c>
      <c r="C16" s="13">
        <v>15</v>
      </c>
      <c r="D16" s="13">
        <v>800</v>
      </c>
      <c r="E16" s="15">
        <f t="shared" si="0"/>
        <v>12000</v>
      </c>
    </row>
    <row r="17" spans="1:5" s="32" customFormat="1" ht="45" customHeight="1" thickBot="1">
      <c r="A17" s="44" t="s">
        <v>30</v>
      </c>
      <c r="B17" s="45">
        <f>SUM(E11:E16)</f>
        <v>53300</v>
      </c>
      <c r="C17" s="46"/>
      <c r="D17" s="46"/>
      <c r="E17" s="47"/>
    </row>
    <row r="18" spans="1:5" s="32" customFormat="1" ht="45" customHeight="1" thickBot="1">
      <c r="A18" s="33" t="s">
        <v>28</v>
      </c>
      <c r="B18" s="48"/>
      <c r="C18" s="49"/>
      <c r="D18" s="49"/>
      <c r="E18" s="50">
        <f>B17/650</f>
        <v>82</v>
      </c>
    </row>
    <row r="19" spans="1:5" ht="17.25" thickBot="1">
      <c r="A19" s="17">
        <v>41349</v>
      </c>
      <c r="B19" s="13" t="s">
        <v>19</v>
      </c>
      <c r="C19" s="13">
        <v>7</v>
      </c>
      <c r="D19" s="13">
        <v>1000</v>
      </c>
      <c r="E19" s="15">
        <f>D19*C19</f>
        <v>7000</v>
      </c>
    </row>
    <row r="20" spans="1:5" ht="17.25" thickBot="1">
      <c r="A20" s="11" t="s">
        <v>18</v>
      </c>
      <c r="B20" s="13" t="s">
        <v>20</v>
      </c>
      <c r="C20" s="13">
        <v>6</v>
      </c>
      <c r="D20" s="13">
        <v>5000</v>
      </c>
      <c r="E20" s="15">
        <f t="shared" ref="E20:E23" si="1">D20*C20</f>
        <v>30000</v>
      </c>
    </row>
    <row r="21" spans="1:5" ht="32.25" thickBot="1">
      <c r="A21" s="12"/>
      <c r="B21" s="13" t="s">
        <v>16</v>
      </c>
      <c r="C21" s="13">
        <v>6</v>
      </c>
      <c r="D21" s="13">
        <v>500</v>
      </c>
      <c r="E21" s="15">
        <f t="shared" si="1"/>
        <v>3000</v>
      </c>
    </row>
    <row r="22" spans="1:5" ht="16.5" thickBot="1">
      <c r="A22" s="12"/>
      <c r="B22" s="13" t="s">
        <v>21</v>
      </c>
      <c r="C22" s="13">
        <v>14</v>
      </c>
      <c r="D22" s="13">
        <v>200</v>
      </c>
      <c r="E22" s="15">
        <f t="shared" si="1"/>
        <v>2800</v>
      </c>
    </row>
    <row r="23" spans="1:5" ht="95.25" thickBot="1">
      <c r="A23" s="4"/>
      <c r="B23" s="13" t="s">
        <v>22</v>
      </c>
      <c r="C23" s="13">
        <v>15</v>
      </c>
      <c r="D23" s="13">
        <v>800</v>
      </c>
      <c r="E23" s="15">
        <f t="shared" si="1"/>
        <v>12000</v>
      </c>
    </row>
    <row r="24" spans="1:5" s="32" customFormat="1" ht="28.5" customHeight="1">
      <c r="A24" s="28" t="s">
        <v>29</v>
      </c>
      <c r="B24" s="29">
        <f>SUM(E19:E23)</f>
        <v>54800</v>
      </c>
      <c r="C24" s="30"/>
      <c r="D24" s="30"/>
      <c r="E24" s="31"/>
    </row>
    <row r="25" spans="1:5" s="32" customFormat="1" ht="28.5" customHeight="1">
      <c r="A25" s="33" t="s">
        <v>28</v>
      </c>
      <c r="B25" s="34">
        <f>B24/650</f>
        <v>84.307692307692307</v>
      </c>
      <c r="C25" s="35"/>
      <c r="D25" s="36"/>
      <c r="E25" s="37"/>
    </row>
    <row r="26" spans="1:5" ht="33" customHeight="1" thickBot="1">
      <c r="A26" s="16"/>
      <c r="B26" s="22"/>
      <c r="C26" s="18"/>
      <c r="D26" s="18"/>
      <c r="E26" s="23"/>
    </row>
    <row r="27" spans="1:5" ht="17.25" thickBot="1">
      <c r="A27" s="11"/>
      <c r="B27" s="13"/>
      <c r="C27" s="13"/>
      <c r="D27" s="13"/>
      <c r="E27" s="14"/>
    </row>
    <row r="28" spans="1:5" ht="17.25" thickBot="1">
      <c r="A28" s="11" t="s">
        <v>23</v>
      </c>
      <c r="B28" s="13" t="s">
        <v>19</v>
      </c>
      <c r="C28" s="13">
        <v>13</v>
      </c>
      <c r="D28" s="13">
        <v>500</v>
      </c>
      <c r="E28" s="15">
        <f>D28*C28</f>
        <v>6500</v>
      </c>
    </row>
    <row r="29" spans="1:5" ht="16.5" thickBot="1">
      <c r="A29" s="12"/>
      <c r="B29" s="13" t="s">
        <v>20</v>
      </c>
      <c r="C29" s="13">
        <v>6</v>
      </c>
      <c r="D29" s="13">
        <v>5000</v>
      </c>
      <c r="E29" s="15">
        <f t="shared" ref="E29:E32" si="2">D29*C29</f>
        <v>30000</v>
      </c>
    </row>
    <row r="30" spans="1:5" ht="32.25" thickBot="1">
      <c r="A30" s="12"/>
      <c r="B30" s="13" t="s">
        <v>16</v>
      </c>
      <c r="C30" s="13">
        <v>6</v>
      </c>
      <c r="D30" s="13">
        <v>600</v>
      </c>
      <c r="E30" s="15">
        <f t="shared" si="2"/>
        <v>3600</v>
      </c>
    </row>
    <row r="31" spans="1:5" ht="16.5" thickBot="1">
      <c r="A31" s="4"/>
      <c r="B31" s="13" t="s">
        <v>21</v>
      </c>
      <c r="C31" s="13">
        <v>14</v>
      </c>
      <c r="D31" s="13">
        <v>200</v>
      </c>
      <c r="E31" s="15">
        <f t="shared" si="2"/>
        <v>2800</v>
      </c>
    </row>
    <row r="32" spans="1:5" ht="95.25" thickBot="1">
      <c r="A32" s="16"/>
      <c r="B32" s="13" t="s">
        <v>22</v>
      </c>
      <c r="C32" s="13">
        <v>15</v>
      </c>
      <c r="D32" s="13">
        <v>800</v>
      </c>
      <c r="E32" s="15">
        <f t="shared" si="2"/>
        <v>12000</v>
      </c>
    </row>
    <row r="33" spans="1:5" s="32" customFormat="1" ht="33" customHeight="1" thickBot="1">
      <c r="A33" s="44" t="s">
        <v>31</v>
      </c>
      <c r="B33" s="51">
        <f>SUM(E28:E32)</f>
        <v>54900</v>
      </c>
      <c r="C33" s="52"/>
      <c r="D33" s="52"/>
      <c r="E33" s="53"/>
    </row>
    <row r="34" spans="1:5" s="32" customFormat="1" ht="21.75" thickBot="1">
      <c r="A34" s="54" t="s">
        <v>32</v>
      </c>
      <c r="E34" s="55">
        <f>B33/650</f>
        <v>84.461538461538467</v>
      </c>
    </row>
    <row r="35" spans="1:5" ht="17.25" thickBot="1">
      <c r="A35" s="24" t="s">
        <v>24</v>
      </c>
      <c r="B35" s="26" t="s">
        <v>19</v>
      </c>
      <c r="C35" s="26">
        <v>8</v>
      </c>
      <c r="D35" s="26">
        <v>1000</v>
      </c>
      <c r="E35" s="27">
        <f>D35*C35</f>
        <v>8000</v>
      </c>
    </row>
    <row r="36" spans="1:5" ht="16.5" thickBot="1">
      <c r="A36" s="25" t="s">
        <v>11</v>
      </c>
      <c r="B36" s="13" t="s">
        <v>20</v>
      </c>
      <c r="C36" s="13">
        <v>6</v>
      </c>
      <c r="D36" s="13">
        <v>5000</v>
      </c>
      <c r="E36" s="27">
        <f t="shared" ref="E36:E39" si="3">D36*C36</f>
        <v>30000</v>
      </c>
    </row>
    <row r="37" spans="1:5" ht="32.25" thickBot="1">
      <c r="A37" s="12"/>
      <c r="B37" s="13" t="s">
        <v>16</v>
      </c>
      <c r="C37" s="13">
        <v>6</v>
      </c>
      <c r="D37" s="13">
        <v>500</v>
      </c>
      <c r="E37" s="27">
        <f t="shared" si="3"/>
        <v>3000</v>
      </c>
    </row>
    <row r="38" spans="1:5" ht="16.5" thickBot="1">
      <c r="A38" s="12"/>
      <c r="B38" s="13" t="s">
        <v>21</v>
      </c>
      <c r="C38" s="13">
        <v>14</v>
      </c>
      <c r="D38" s="13">
        <v>200</v>
      </c>
      <c r="E38" s="27">
        <f t="shared" si="3"/>
        <v>2800</v>
      </c>
    </row>
    <row r="39" spans="1:5" ht="95.25" thickBot="1">
      <c r="A39" s="4"/>
      <c r="B39" s="13" t="s">
        <v>22</v>
      </c>
      <c r="C39" s="13">
        <v>15</v>
      </c>
      <c r="D39" s="13">
        <v>800</v>
      </c>
      <c r="E39" s="27">
        <f t="shared" si="3"/>
        <v>12000</v>
      </c>
    </row>
    <row r="40" spans="1:5" s="32" customFormat="1" ht="33" customHeight="1" thickBot="1">
      <c r="A40" s="44" t="s">
        <v>33</v>
      </c>
      <c r="B40" s="45">
        <f>SUM(E35:E39)</f>
        <v>55800</v>
      </c>
      <c r="C40" s="46"/>
      <c r="D40" s="46"/>
      <c r="E40" s="47"/>
    </row>
    <row r="41" spans="1:5" s="32" customFormat="1" ht="33" customHeight="1" thickBot="1">
      <c r="A41" s="33" t="s">
        <v>34</v>
      </c>
      <c r="B41" s="48"/>
      <c r="C41" s="49"/>
      <c r="D41" s="49"/>
      <c r="E41" s="50">
        <f>B40/650</f>
        <v>85.84615384615384</v>
      </c>
    </row>
    <row r="42" spans="1:5" ht="16.5" thickBot="1">
      <c r="A42" s="20" t="s">
        <v>25</v>
      </c>
      <c r="B42" s="13" t="s">
        <v>19</v>
      </c>
      <c r="C42" s="13">
        <v>7</v>
      </c>
      <c r="D42" s="13">
        <v>1000</v>
      </c>
      <c r="E42" s="15">
        <f>D42*C42</f>
        <v>7000</v>
      </c>
    </row>
    <row r="43" spans="1:5" ht="16.5" thickBot="1">
      <c r="A43" s="19"/>
      <c r="B43" s="13" t="s">
        <v>20</v>
      </c>
      <c r="C43" s="13">
        <v>6</v>
      </c>
      <c r="D43" s="13">
        <v>5000</v>
      </c>
      <c r="E43" s="15">
        <f t="shared" ref="E43:E46" si="4">D43*C43</f>
        <v>30000</v>
      </c>
    </row>
    <row r="44" spans="1:5" ht="32.25" thickBot="1">
      <c r="A44" s="19"/>
      <c r="B44" s="13" t="s">
        <v>16</v>
      </c>
      <c r="C44" s="13">
        <v>6</v>
      </c>
      <c r="D44" s="13">
        <v>500</v>
      </c>
      <c r="E44" s="15">
        <f t="shared" si="4"/>
        <v>3000</v>
      </c>
    </row>
    <row r="45" spans="1:5" ht="16.5" thickBot="1">
      <c r="A45" s="19"/>
      <c r="B45" s="13" t="s">
        <v>21</v>
      </c>
      <c r="C45" s="13">
        <v>14</v>
      </c>
      <c r="D45" s="13">
        <v>200</v>
      </c>
      <c r="E45" s="15">
        <f t="shared" si="4"/>
        <v>2800</v>
      </c>
    </row>
    <row r="46" spans="1:5" ht="95.25" thickBot="1">
      <c r="A46" s="21"/>
      <c r="B46" s="13" t="s">
        <v>22</v>
      </c>
      <c r="C46" s="13">
        <v>15</v>
      </c>
      <c r="D46" s="13">
        <v>800</v>
      </c>
      <c r="E46" s="15">
        <f t="shared" si="4"/>
        <v>12000</v>
      </c>
    </row>
    <row r="47" spans="1:5" s="41" customFormat="1" ht="32.25" customHeight="1" thickBot="1">
      <c r="A47" s="44" t="s">
        <v>31</v>
      </c>
      <c r="B47" s="38">
        <f>SUM(E42:E46)</f>
        <v>54800</v>
      </c>
      <c r="C47" s="39"/>
      <c r="D47" s="39"/>
      <c r="E47" s="40"/>
    </row>
    <row r="48" spans="1:5" s="41" customFormat="1" ht="32.25" customHeight="1" thickBot="1">
      <c r="A48" s="44" t="s">
        <v>32</v>
      </c>
      <c r="B48" s="42"/>
      <c r="C48" s="43"/>
      <c r="D48" s="43"/>
      <c r="E48" s="56">
        <f>B47/650</f>
        <v>84.307692307692307</v>
      </c>
    </row>
    <row r="49" spans="1:5" s="41" customFormat="1" ht="32.25" customHeight="1" thickBot="1">
      <c r="A49" s="44"/>
      <c r="B49" s="58"/>
      <c r="C49" s="59"/>
      <c r="D49" s="59"/>
      <c r="E49" s="60"/>
    </row>
    <row r="50" spans="1:5" s="41" customFormat="1" ht="41.25" thickBot="1">
      <c r="A50" s="61" t="s">
        <v>36</v>
      </c>
      <c r="B50" s="62" t="s">
        <v>18</v>
      </c>
      <c r="C50" s="63"/>
      <c r="D50" s="63"/>
      <c r="E50" s="64">
        <f>B47+B40+B33+B24+B17</f>
        <v>273600</v>
      </c>
    </row>
    <row r="51" spans="1:5" s="41" customFormat="1" ht="21.75" thickBot="1">
      <c r="A51" s="57" t="s">
        <v>35</v>
      </c>
      <c r="B51" s="65"/>
      <c r="C51" s="65"/>
      <c r="D51" s="65"/>
      <c r="E51" s="66">
        <f>E50/650</f>
        <v>420.92307692307691</v>
      </c>
    </row>
  </sheetData>
  <mergeCells count="8">
    <mergeCell ref="B40:E40"/>
    <mergeCell ref="A42:A46"/>
    <mergeCell ref="B47:E47"/>
    <mergeCell ref="B17:E17"/>
    <mergeCell ref="B24:E24"/>
    <mergeCell ref="B25:E25"/>
    <mergeCell ref="B26:E26"/>
    <mergeCell ref="B33:E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Josiane</dc:creator>
  <cp:lastModifiedBy>Josiane</cp:lastModifiedBy>
  <dcterms:created xsi:type="dcterms:W3CDTF">2013-06-05T06:26:44Z</dcterms:created>
  <dcterms:modified xsi:type="dcterms:W3CDTF">2013-06-05T06:46:57Z</dcterms:modified>
</cp:coreProperties>
</file>