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date1904="1" showInkAnnotation="0" codeName="ThisWorkbook" checkCompatibility="1" autoCompressPictures="0"/>
  <bookViews>
    <workbookView xWindow="0" yWindow="0" windowWidth="25600" windowHeight="14220" tabRatio="5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25" i="1"/>
  <c r="E23" i="1"/>
  <c r="E22" i="1"/>
  <c r="E24" i="1"/>
</calcChain>
</file>

<file path=xl/sharedStrings.xml><?xml version="1.0" encoding="utf-8"?>
<sst xmlns="http://schemas.openxmlformats.org/spreadsheetml/2006/main" count="46" uniqueCount="45">
  <si>
    <t>subtotal</t>
  </si>
  <si>
    <t>per tree</t>
  </si>
  <si>
    <t>per meter</t>
  </si>
  <si>
    <t>per trip</t>
  </si>
  <si>
    <t>per worker per day</t>
  </si>
  <si>
    <t>per inspection</t>
  </si>
  <si>
    <t>EXPENSE</t>
  </si>
  <si>
    <t>COST</t>
  </si>
  <si>
    <t>UNIT</t>
  </si>
  <si>
    <t>QUANTITY</t>
  </si>
  <si>
    <t>TOTAL</t>
  </si>
  <si>
    <t>Trees</t>
  </si>
  <si>
    <t>Fencing</t>
  </si>
  <si>
    <t>Labor-post holes &amp; installing fencing</t>
  </si>
  <si>
    <t>Maintenance</t>
  </si>
  <si>
    <t>Inspection</t>
  </si>
  <si>
    <t>TOTAL PROJECT COST</t>
  </si>
  <si>
    <t>LA RESERVA FOREST FOUNDATION</t>
  </si>
  <si>
    <t>Administrative fees</t>
    <phoneticPr fontId="0" type="noConversion"/>
  </si>
  <si>
    <t>10% of project subtotal</t>
    <phoneticPr fontId="0" type="noConversion"/>
  </si>
  <si>
    <t>Budget</t>
    <phoneticPr fontId="0" type="noConversion"/>
  </si>
  <si>
    <t>20 inspections (4 inspections per year for 5 years)</t>
    <phoneticPr fontId="0" type="noConversion"/>
  </si>
  <si>
    <t>Planting and land preparation</t>
    <phoneticPr fontId="0" type="noConversion"/>
  </si>
  <si>
    <t>per scheduled maintenance</t>
    <phoneticPr fontId="0" type="noConversion"/>
  </si>
  <si>
    <t>8 maintenance cleanings (4 per year)</t>
    <phoneticPr fontId="0" type="noConversion"/>
  </si>
  <si>
    <t>per day</t>
    <phoneticPr fontId="0" type="noConversion"/>
  </si>
  <si>
    <t>Reforesting the Deforestation, Buena Vista, Guatuso, Costa Rica</t>
  </si>
  <si>
    <t>1000 meters</t>
  </si>
  <si>
    <t xml:space="preserve">10 workers for 84 days </t>
  </si>
  <si>
    <t>10 workers for 5 days</t>
  </si>
  <si>
    <t>Transportation (trees to site w/tractor)</t>
  </si>
  <si>
    <t>per hour</t>
  </si>
  <si>
    <t>54 hours</t>
  </si>
  <si>
    <t>Transportation (workers to planting area)</t>
  </si>
  <si>
    <t>per day</t>
  </si>
  <si>
    <t>84 days</t>
  </si>
  <si>
    <t>Expenses (accomodations, food and gas)</t>
  </si>
  <si>
    <t>72 days (fence, land prep and planting)</t>
  </si>
  <si>
    <t>Travel expenses (pay crew maintenance)</t>
  </si>
  <si>
    <t>52 trips (bi-monthly for 2 years)</t>
  </si>
  <si>
    <t>42,000 trees</t>
  </si>
  <si>
    <t>Global Giving commission</t>
  </si>
  <si>
    <t>Workers Compensation</t>
  </si>
  <si>
    <t>5% of total labor costs</t>
  </si>
  <si>
    <t>15% of project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</si>
</sst>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Verdana"/>
    </font>
    <font>
      <b/>
      <i/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i/>
      <sz val="11"/>
      <name val="Verdana"/>
      <family val="2"/>
    </font>
    <font>
      <sz val="14"/>
      <name val="Comic Sans MS"/>
      <family val="4"/>
    </font>
    <font>
      <sz val="14"/>
      <name val="Times New Roman"/>
      <family val="1"/>
    </font>
    <font>
      <sz val="14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0" xfId="0" applyNumberFormat="1" applyFont="1"/>
    <xf numFmtId="164" fontId="0" fillId="0" borderId="0" xfId="0" applyNumberFormat="1" applyFont="1"/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Border="1"/>
    <xf numFmtId="164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F45"/>
  <sheetViews>
    <sheetView tabSelected="1" view="pageLayout" topLeftCell="A8" workbookViewId="0">
      <selection activeCell="B22" sqref="B22:D22"/>
    </sheetView>
  </sheetViews>
  <sheetFormatPr baseColWidth="10" defaultColWidth="11" defaultRowHeight="13" x14ac:dyDescent="0"/>
  <cols>
    <col min="1" max="1" width="31.7109375" customWidth="1"/>
    <col min="2" max="2" width="9.7109375" customWidth="1"/>
    <col min="3" max="3" width="20.42578125" customWidth="1"/>
    <col min="4" max="4" width="47.5703125" customWidth="1"/>
    <col min="5" max="5" width="14.425781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6">
      <c r="A3" s="11" t="s">
        <v>17</v>
      </c>
      <c r="B3" s="11"/>
      <c r="C3" s="11"/>
      <c r="D3" s="11"/>
      <c r="E3" s="11"/>
      <c r="F3" s="1"/>
    </row>
    <row r="4" spans="1:6" ht="18">
      <c r="A4" s="12" t="s">
        <v>20</v>
      </c>
      <c r="B4" s="13"/>
      <c r="C4" s="13"/>
      <c r="D4" s="13"/>
      <c r="E4" s="13"/>
      <c r="F4" s="1"/>
    </row>
    <row r="5" spans="1:6" ht="20">
      <c r="A5" s="14" t="s">
        <v>26</v>
      </c>
      <c r="B5" s="15"/>
      <c r="C5" s="15"/>
      <c r="D5" s="15"/>
      <c r="E5" s="15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1"/>
    </row>
    <row r="12" spans="1:6">
      <c r="A12" s="1" t="s">
        <v>11</v>
      </c>
      <c r="B12" s="4">
        <v>0.5</v>
      </c>
      <c r="C12" s="1" t="s">
        <v>1</v>
      </c>
      <c r="D12" s="1" t="s">
        <v>40</v>
      </c>
      <c r="E12" s="1">
        <v>21000</v>
      </c>
      <c r="F12" s="1"/>
    </row>
    <row r="13" spans="1:6">
      <c r="A13" s="1" t="s">
        <v>12</v>
      </c>
      <c r="B13" s="4">
        <v>0.5</v>
      </c>
      <c r="C13" s="1" t="s">
        <v>2</v>
      </c>
      <c r="D13" s="1" t="s">
        <v>27</v>
      </c>
      <c r="E13" s="1">
        <v>500</v>
      </c>
      <c r="F13" s="1"/>
    </row>
    <row r="14" spans="1:6">
      <c r="A14" s="6" t="s">
        <v>30</v>
      </c>
      <c r="B14" s="7">
        <v>30</v>
      </c>
      <c r="C14" s="6" t="s">
        <v>31</v>
      </c>
      <c r="D14" s="6" t="s">
        <v>32</v>
      </c>
      <c r="E14" s="6">
        <v>1620</v>
      </c>
      <c r="F14" s="1"/>
    </row>
    <row r="15" spans="1:6">
      <c r="A15" s="8" t="s">
        <v>33</v>
      </c>
      <c r="B15" s="7">
        <v>30</v>
      </c>
      <c r="C15" s="6" t="s">
        <v>34</v>
      </c>
      <c r="D15" s="6" t="s">
        <v>35</v>
      </c>
      <c r="E15" s="6">
        <v>2520</v>
      </c>
      <c r="F15" s="1"/>
    </row>
    <row r="16" spans="1:6">
      <c r="A16" s="1" t="s">
        <v>13</v>
      </c>
      <c r="B16" s="4">
        <v>20</v>
      </c>
      <c r="C16" s="1" t="s">
        <v>4</v>
      </c>
      <c r="D16" s="1" t="s">
        <v>29</v>
      </c>
      <c r="E16" s="1">
        <v>1000</v>
      </c>
      <c r="F16" s="1"/>
    </row>
    <row r="17" spans="1:6">
      <c r="A17" s="1" t="s">
        <v>22</v>
      </c>
      <c r="B17" s="4">
        <v>20</v>
      </c>
      <c r="C17" s="1" t="s">
        <v>4</v>
      </c>
      <c r="D17" s="1" t="s">
        <v>28</v>
      </c>
      <c r="E17" s="1">
        <v>16800</v>
      </c>
      <c r="F17" s="1"/>
    </row>
    <row r="18" spans="1:6">
      <c r="A18" s="1" t="s">
        <v>14</v>
      </c>
      <c r="B18" s="4">
        <v>2605</v>
      </c>
      <c r="C18" s="1" t="s">
        <v>23</v>
      </c>
      <c r="D18" s="4" t="s">
        <v>24</v>
      </c>
      <c r="E18" s="1">
        <v>20840</v>
      </c>
      <c r="F18" s="1"/>
    </row>
    <row r="19" spans="1:6">
      <c r="A19" s="1" t="s">
        <v>15</v>
      </c>
      <c r="B19" s="4">
        <v>100</v>
      </c>
      <c r="C19" s="1" t="s">
        <v>5</v>
      </c>
      <c r="D19" s="1" t="s">
        <v>21</v>
      </c>
      <c r="E19" s="1">
        <v>2000</v>
      </c>
      <c r="F19" s="1"/>
    </row>
    <row r="20" spans="1:6">
      <c r="A20" s="1" t="s">
        <v>36</v>
      </c>
      <c r="B20" s="4">
        <v>60</v>
      </c>
      <c r="C20" s="1" t="s">
        <v>25</v>
      </c>
      <c r="D20" s="1" t="s">
        <v>37</v>
      </c>
      <c r="E20" s="1">
        <v>4320</v>
      </c>
      <c r="F20" s="1"/>
    </row>
    <row r="21" spans="1:6">
      <c r="A21" s="1" t="s">
        <v>38</v>
      </c>
      <c r="B21" s="4">
        <v>40</v>
      </c>
      <c r="C21" s="1" t="s">
        <v>3</v>
      </c>
      <c r="D21" s="1" t="s">
        <v>39</v>
      </c>
      <c r="E21" s="1">
        <v>2080</v>
      </c>
      <c r="F21" s="1"/>
    </row>
    <row r="22" spans="1:6">
      <c r="A22" s="1" t="s">
        <v>42</v>
      </c>
      <c r="B22" s="16" t="s">
        <v>43</v>
      </c>
      <c r="C22" s="17"/>
      <c r="D22" s="17"/>
      <c r="E22" s="1">
        <f>0.05*(E16+E17+E18+E19)</f>
        <v>2032</v>
      </c>
      <c r="F22" s="1"/>
    </row>
    <row r="23" spans="1:6" ht="14" customHeight="1">
      <c r="A23" s="1"/>
      <c r="B23" s="4"/>
      <c r="C23" s="1"/>
      <c r="D23" s="9" t="s">
        <v>0</v>
      </c>
      <c r="E23" s="5">
        <f>SUM(E12:E22)</f>
        <v>74712</v>
      </c>
      <c r="F23" s="1"/>
    </row>
    <row r="24" spans="1:6">
      <c r="A24" s="1" t="s">
        <v>18</v>
      </c>
      <c r="B24" s="4"/>
      <c r="C24" s="1"/>
      <c r="D24" s="1" t="s">
        <v>19</v>
      </c>
      <c r="E24" s="6">
        <f>0.1*E23</f>
        <v>7471.2000000000007</v>
      </c>
      <c r="F24" s="1"/>
    </row>
    <row r="25" spans="1:6">
      <c r="A25" s="1" t="s">
        <v>41</v>
      </c>
      <c r="B25" s="1"/>
      <c r="C25" s="1"/>
      <c r="D25" s="1" t="s">
        <v>44</v>
      </c>
      <c r="E25" s="1">
        <f>0.15*(E23+E24)</f>
        <v>12327.48</v>
      </c>
      <c r="F25" s="1"/>
    </row>
    <row r="26" spans="1:6" ht="14">
      <c r="A26" s="1"/>
      <c r="B26" s="1"/>
      <c r="C26" s="1"/>
      <c r="D26" s="10" t="s">
        <v>16</v>
      </c>
      <c r="E26" s="3">
        <f>SUM(E23:E25)</f>
        <v>94510.68</v>
      </c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mergeCells count="4">
    <mergeCell ref="A3:E3"/>
    <mergeCell ref="A4:E4"/>
    <mergeCell ref="A5:E5"/>
    <mergeCell ref="B22:D22"/>
  </mergeCells>
  <phoneticPr fontId="0" type="noConversion"/>
  <pageMargins left="0.39" right="0.3" top="0.99" bottom="1" header="0.53" footer="0.5"/>
  <pageSetup scale="83"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view="pageLayout" workbookViewId="0"/>
  </sheetViews>
  <sheetFormatPr baseColWidth="10" defaultColWidth="11" defaultRowHeight="13" x14ac:dyDescent="0"/>
  <sheetData/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view="pageLayout" workbookViewId="0"/>
  </sheetViews>
  <sheetFormatPr baseColWidth="10" defaultColWidth="11" defaultRowHeight="13" x14ac:dyDescent="0"/>
  <sheetData/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Jones</dc:creator>
  <cp:lastModifiedBy>Gretchen Engbring</cp:lastModifiedBy>
  <cp:lastPrinted>2013-05-21T21:48:49Z</cp:lastPrinted>
  <dcterms:created xsi:type="dcterms:W3CDTF">2009-08-06T17:27:16Z</dcterms:created>
  <dcterms:modified xsi:type="dcterms:W3CDTF">2014-05-12T17:35:22Z</dcterms:modified>
</cp:coreProperties>
</file>