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<sst xmlns="http://schemas.openxmlformats.org/spreadsheetml/2006/main" count="19" uniqueCount="19">
  <si>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Items</t>
  </si>
  <si>
    <t>How Many</t>
  </si>
  <si>
    <t>RWF</t>
  </si>
  <si>
    <t>US$</t>
  </si>
  <si>
    <t>Trainer salary to train volunteers</t>
  </si>
  <si>
    <t>Student Sewing Workbooks &amp; Pens</t>
  </si>
  <si>
    <t>Sewing Machines &amp; Iron</t>
  </si>
  <si>
    <t>Chairs &amp; Tables</t>
  </si>
  <si>
    <t>Teacher's Materials</t>
  </si>
  <si>
    <t>Sewing Supplies</t>
  </si>
  <si>
    <t>Transport Assistance for Students</t>
  </si>
  <si>
    <t>Sign</t>
  </si>
  <si>
    <t>Water for trainees</t>
  </si>
  <si>
    <t>Other Supplies</t>
  </si>
  <si>
    <t xml:space="preserve">Subtotal </t>
  </si>
  <si>
    <t>TOTAL</t>
  </si>
  <si>
    <t>Cost</t>
  </si>
  <si>
    <t>Global Grassroots 12 months of high-engagement support</t>
  </si>
  <si>
    <t>Turwubake Start Up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</si>
</sst>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_);_(@_)"/>
  </numFmts>
  <fonts count="4">
    <font>
      <sz val="10"/>
      <name val="Arial"/>
      <family val="0"/>
    </font>
    <font>
      <b/>
      <sz val="12"/>
      <name val="Verdana"/>
      <family val="0"/>
    </font>
    <font>
      <b/>
      <sz val="10"/>
      <name val="Verdan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0" fillId="0" borderId="9" xfId="17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16" xfId="17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164" fontId="0" fillId="0" borderId="19" xfId="17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0" xfId="0" applyBorder="1" applyAlignment="1">
      <alignment/>
    </xf>
    <xf numFmtId="164" fontId="2" fillId="0" borderId="21" xfId="0" applyNumberFormat="1" applyFon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2" width="12.140625" style="0" customWidth="1"/>
    <col min="3" max="3" width="11.8515625" style="0" customWidth="1"/>
    <col min="5" max="5" width="12.140625" style="0" bestFit="1" customWidth="1"/>
    <col min="6" max="6" width="9.28125" style="0" bestFit="1" customWidth="1"/>
  </cols>
  <sheetData>
    <row r="1" spans="1:5" ht="15">
      <c r="A1" s="1" t="s">
        <v>18</v>
      </c>
      <c r="B1" s="2"/>
      <c r="C1" s="2"/>
      <c r="D1" s="2"/>
      <c r="E1" s="3"/>
    </row>
    <row r="2" spans="1:5" ht="13.5" thickBot="1">
      <c r="A2" s="4" t="s">
        <v>0</v>
      </c>
      <c r="B2" s="5" t="s">
        <v>1</v>
      </c>
      <c r="C2" s="5" t="s">
        <v>16</v>
      </c>
      <c r="D2" s="6" t="s">
        <v>2</v>
      </c>
      <c r="E2" s="7" t="s">
        <v>3</v>
      </c>
    </row>
    <row r="3" spans="1:5" ht="12.75">
      <c r="A3" s="8" t="s">
        <v>4</v>
      </c>
      <c r="B3" s="9">
        <v>2</v>
      </c>
      <c r="C3" s="9">
        <v>22000</v>
      </c>
      <c r="D3" s="9">
        <f>B3*C3</f>
        <v>44000</v>
      </c>
      <c r="E3" s="10">
        <f>D3/570</f>
        <v>77.19298245614036</v>
      </c>
    </row>
    <row r="4" spans="1:5" ht="12.75">
      <c r="A4" s="11" t="s">
        <v>5</v>
      </c>
      <c r="B4" s="12">
        <v>1000</v>
      </c>
      <c r="C4" s="12">
        <v>100</v>
      </c>
      <c r="D4" s="12">
        <f>B4*C4+2000+9000+5000</f>
        <v>116000</v>
      </c>
      <c r="E4" s="10">
        <f aca="true" t="shared" si="0" ref="E4:E12">D4/570</f>
        <v>203.50877192982455</v>
      </c>
    </row>
    <row r="5" spans="1:5" ht="12.75">
      <c r="A5" s="11" t="s">
        <v>6</v>
      </c>
      <c r="B5" s="12">
        <v>8</v>
      </c>
      <c r="C5" s="12">
        <v>80000</v>
      </c>
      <c r="D5" s="12">
        <f>B5*C5+8000</f>
        <v>648000</v>
      </c>
      <c r="E5" s="10">
        <f t="shared" si="0"/>
        <v>1136.842105263158</v>
      </c>
    </row>
    <row r="6" spans="1:5" ht="12.75">
      <c r="A6" s="11" t="s">
        <v>7</v>
      </c>
      <c r="B6" s="12"/>
      <c r="C6" s="12"/>
      <c r="D6" s="12">
        <f>81000+40000</f>
        <v>121000</v>
      </c>
      <c r="E6" s="10">
        <f t="shared" si="0"/>
        <v>212.28070175438597</v>
      </c>
    </row>
    <row r="7" spans="1:5" ht="12.75">
      <c r="A7" s="13" t="s">
        <v>8</v>
      </c>
      <c r="B7" s="12">
        <v>4</v>
      </c>
      <c r="C7" s="12">
        <v>7000</v>
      </c>
      <c r="D7" s="12">
        <f>B7*C7</f>
        <v>28000</v>
      </c>
      <c r="E7" s="10">
        <f t="shared" si="0"/>
        <v>49.12280701754386</v>
      </c>
    </row>
    <row r="8" spans="1:5" ht="12.75">
      <c r="A8" s="13" t="s">
        <v>9</v>
      </c>
      <c r="B8" s="12"/>
      <c r="C8" s="12"/>
      <c r="D8" s="12">
        <v>166400</v>
      </c>
      <c r="E8" s="10">
        <f t="shared" si="0"/>
        <v>291.9298245614035</v>
      </c>
    </row>
    <row r="9" spans="1:5" ht="12.75">
      <c r="A9" s="11" t="s">
        <v>10</v>
      </c>
      <c r="B9" s="12">
        <v>2</v>
      </c>
      <c r="C9" s="12">
        <v>15000</v>
      </c>
      <c r="D9" s="12">
        <f>B9*C9</f>
        <v>30000</v>
      </c>
      <c r="E9" s="10">
        <f t="shared" si="0"/>
        <v>52.63157894736842</v>
      </c>
    </row>
    <row r="10" spans="1:5" ht="12.75">
      <c r="A10" s="11" t="s">
        <v>11</v>
      </c>
      <c r="B10" s="12">
        <v>1</v>
      </c>
      <c r="C10" s="12">
        <v>55000</v>
      </c>
      <c r="D10" s="12">
        <f>B10*C10</f>
        <v>55000</v>
      </c>
      <c r="E10" s="10">
        <f t="shared" si="0"/>
        <v>96.49122807017544</v>
      </c>
    </row>
    <row r="11" spans="1:5" ht="12.75">
      <c r="A11" s="11" t="s">
        <v>12</v>
      </c>
      <c r="B11" s="12">
        <f>D11/C11</f>
        <v>380</v>
      </c>
      <c r="C11" s="12">
        <v>300</v>
      </c>
      <c r="D11" s="12">
        <v>114000</v>
      </c>
      <c r="E11" s="10">
        <f t="shared" si="0"/>
        <v>200</v>
      </c>
    </row>
    <row r="12" spans="1:5" ht="13.5" thickBot="1">
      <c r="A12" s="14" t="s">
        <v>13</v>
      </c>
      <c r="B12" s="15">
        <v>2</v>
      </c>
      <c r="C12" s="15">
        <v>2500</v>
      </c>
      <c r="D12" s="15">
        <f>18000</f>
        <v>18000</v>
      </c>
      <c r="E12" s="10">
        <f t="shared" si="0"/>
        <v>31.57894736842105</v>
      </c>
    </row>
    <row r="13" spans="1:5" ht="13.5" thickBot="1">
      <c r="A13" s="16" t="s">
        <v>14</v>
      </c>
      <c r="B13" s="17"/>
      <c r="C13" s="18"/>
      <c r="D13" s="19">
        <f>SUM(D3:D12)</f>
        <v>1340400</v>
      </c>
      <c r="E13" s="20">
        <f>SUM(E3:E12)</f>
        <v>2351.5789473684213</v>
      </c>
    </row>
    <row r="14" spans="1:5" ht="13.5" thickBot="1">
      <c r="A14" s="21" t="s">
        <v>17</v>
      </c>
      <c r="B14" s="22"/>
      <c r="C14" s="22"/>
      <c r="D14" s="23"/>
      <c r="E14" s="24">
        <f>2500</f>
        <v>2500</v>
      </c>
    </row>
    <row r="15" spans="1:5" ht="13.5" thickBot="1">
      <c r="A15" s="25" t="s">
        <v>15</v>
      </c>
      <c r="B15" s="26"/>
      <c r="C15" s="26"/>
      <c r="D15" s="26"/>
      <c r="E15" s="27">
        <f>E13+E14</f>
        <v>4851.578947368422</v>
      </c>
    </row>
    <row r="16" ht="12.75">
      <c r="F16" s="28"/>
    </row>
    <row r="17" ht="12.75">
      <c r="F17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Grassroots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Wallace</dc:creator>
  <cp:keywords/>
  <dc:description/>
  <cp:lastModifiedBy>Gretchen Wallace</cp:lastModifiedBy>
  <dcterms:created xsi:type="dcterms:W3CDTF">2009-09-02T17:58:07Z</dcterms:created>
  <dcterms:modified xsi:type="dcterms:W3CDTF">2009-09-02T18:01:19Z</dcterms:modified>
  <cp:category/>
  <cp:version/>
  <cp:contentType/>
  <cp:contentStatus/>
</cp:coreProperties>
</file>