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640" yWindow="1240" windowWidth="21600" windowHeight="1466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1" i="1"/>
  <c r="B12"/>
  <c r="C3"/>
  <c r="C11"/>
  <c r="C12"/>
  <c r="D3"/>
  <c r="D11"/>
  <c r="D12"/>
  <c r="E12"/>
  <c r="B14"/>
  <c r="B15"/>
  <c r="B16"/>
  <c r="B17"/>
  <c r="B22"/>
  <c r="B23"/>
  <c r="E23"/>
  <c r="B34"/>
  <c r="B35"/>
  <c r="C34"/>
  <c r="C35"/>
  <c r="E35"/>
  <c r="B37"/>
  <c r="B45"/>
  <c r="B46"/>
  <c r="E46"/>
  <c r="B49"/>
  <c r="B57"/>
  <c r="B58"/>
  <c r="E58"/>
  <c r="B91"/>
  <c r="E91"/>
  <c r="E93"/>
  <c r="E92"/>
  <c r="B69"/>
  <c r="B70"/>
  <c r="E70"/>
  <c r="E34"/>
  <c r="E33"/>
  <c r="E32"/>
  <c r="E31"/>
  <c r="E30"/>
  <c r="E29"/>
  <c r="E28"/>
  <c r="E27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<sst xmlns="http://schemas.openxmlformats.org/spreadsheetml/2006/main" count="91" uniqueCount="61">
  <si>
    <t>Administration Supply Budget</t>
    <phoneticPr fontId="2" type="noConversion"/>
  </si>
  <si>
    <t>Technology</t>
    <phoneticPr fontId="2" type="noConversion"/>
  </si>
  <si>
    <t>Website (including interactive platform development)</t>
    <phoneticPr fontId="2" type="noConversion"/>
  </si>
  <si>
    <t>Tech Administrator (Social Media, Webmaster)</t>
    <phoneticPr fontId="2" type="noConversion"/>
  </si>
  <si>
    <t>VOiP</t>
    <phoneticPr fontId="2" type="noConversion"/>
  </si>
  <si>
    <t>Technology Fees</t>
    <phoneticPr fontId="2" type="noConversion"/>
  </si>
  <si>
    <t>Presentation Equipment</t>
    <phoneticPr fontId="2" type="noConversion"/>
  </si>
  <si>
    <t>Employees</t>
    <phoneticPr fontId="2" type="noConversion"/>
  </si>
  <si>
    <t>Art Director ( 25-35 hours/ week)</t>
    <phoneticPr fontId="2" type="noConversion"/>
  </si>
  <si>
    <t>Community Capacity Director ( 25-30 hours/ week)</t>
    <phoneticPr fontId="2" type="noConversion"/>
  </si>
  <si>
    <t>Program Director ( 20 hours/ week)</t>
    <phoneticPr fontId="2" type="noConversion"/>
  </si>
  <si>
    <t>Film Director/ Curator ( 25-30 hours/ week)</t>
    <phoneticPr fontId="2" type="noConversion"/>
  </si>
  <si>
    <t>Support Budget Total</t>
    <phoneticPr fontId="2" type="noConversion"/>
  </si>
  <si>
    <t>Film Location Budget Total</t>
    <phoneticPr fontId="2" type="noConversion"/>
  </si>
  <si>
    <t>Grand Total</t>
    <phoneticPr fontId="2" type="noConversion"/>
  </si>
  <si>
    <t>India/ Vietnam/ Phillipines</t>
    <phoneticPr fontId="2" type="noConversion"/>
  </si>
  <si>
    <t>India</t>
    <phoneticPr fontId="2" type="noConversion"/>
  </si>
  <si>
    <t>Vietnam</t>
    <phoneticPr fontId="2" type="noConversion"/>
  </si>
  <si>
    <t>Philippines</t>
    <phoneticPr fontId="2" type="noConversion"/>
  </si>
  <si>
    <t>Flights</t>
    <phoneticPr fontId="2" type="noConversion"/>
  </si>
  <si>
    <t>Accomodations</t>
    <phoneticPr fontId="2" type="noConversion"/>
  </si>
  <si>
    <t>Food</t>
    <phoneticPr fontId="2" type="noConversion"/>
  </si>
  <si>
    <t>Ground Travel</t>
    <phoneticPr fontId="2" type="noConversion"/>
  </si>
  <si>
    <t>Program Snacks</t>
    <phoneticPr fontId="2" type="noConversion"/>
  </si>
  <si>
    <t>Lunapads</t>
    <phoneticPr fontId="2" type="noConversion"/>
  </si>
  <si>
    <t>Training Books/ Supplies</t>
    <phoneticPr fontId="2" type="noConversion"/>
  </si>
  <si>
    <t>Art Supplies</t>
    <phoneticPr fontId="2" type="noConversion"/>
  </si>
  <si>
    <t>Subtotal</t>
    <phoneticPr fontId="2" type="noConversion"/>
  </si>
  <si>
    <t>Total</t>
    <phoneticPr fontId="2" type="noConversion"/>
  </si>
  <si>
    <t>South Africa</t>
    <phoneticPr fontId="2" type="noConversion"/>
  </si>
  <si>
    <t>Flights</t>
    <phoneticPr fontId="2" type="noConversion"/>
  </si>
  <si>
    <t>Accomodations</t>
    <phoneticPr fontId="2" type="noConversion"/>
  </si>
  <si>
    <t>Food</t>
    <phoneticPr fontId="2" type="noConversion"/>
  </si>
  <si>
    <t>Ground Travel</t>
    <phoneticPr fontId="2" type="noConversion"/>
  </si>
  <si>
    <t>Program Snacks</t>
    <phoneticPr fontId="2" type="noConversion"/>
  </si>
  <si>
    <t>Lunapads</t>
  </si>
  <si>
    <t>Training Books/ Supplies</t>
  </si>
  <si>
    <t>Art Supplies</t>
    <phoneticPr fontId="2" type="noConversion"/>
  </si>
  <si>
    <t>Subtotal</t>
    <phoneticPr fontId="2" type="noConversion"/>
  </si>
  <si>
    <t>Total</t>
    <phoneticPr fontId="2" type="noConversion"/>
  </si>
  <si>
    <t>Mexico/ USA</t>
    <phoneticPr fontId="2" type="noConversion"/>
  </si>
  <si>
    <t>Mexico</t>
    <phoneticPr fontId="2" type="noConversion"/>
  </si>
  <si>
    <t>USA</t>
    <phoneticPr fontId="2" type="noConversion"/>
  </si>
  <si>
    <t>Flights</t>
  </si>
  <si>
    <t>Accomodations</t>
  </si>
  <si>
    <t>RV- Car/Accom.</t>
    <phoneticPr fontId="2" type="noConversion"/>
  </si>
  <si>
    <t>Food</t>
  </si>
  <si>
    <t>Ground Travel</t>
  </si>
  <si>
    <t>Program Snacks</t>
  </si>
  <si>
    <t>Art Supplies</t>
  </si>
  <si>
    <t>Subtotal</t>
    <phoneticPr fontId="2" type="noConversion"/>
  </si>
  <si>
    <t>Total</t>
    <phoneticPr fontId="2" type="noConversion"/>
  </si>
  <si>
    <t>Yellownknife</t>
    <phoneticPr fontId="2" type="noConversion"/>
  </si>
  <si>
    <t>Subtotal</t>
    <phoneticPr fontId="2" type="noConversion"/>
  </si>
  <si>
    <t xml:space="preserve">Total </t>
    <phoneticPr fontId="2" type="noConversion"/>
  </si>
  <si>
    <t>Guatamela</t>
    <phoneticPr fontId="2" type="noConversion"/>
  </si>
  <si>
    <t xml:space="preserve">Total </t>
    <phoneticPr fontId="2" type="noConversion"/>
  </si>
  <si>
    <t>Croatia</t>
    <phoneticPr fontId="2" type="noConversion"/>
  </si>
  <si>
    <t>Global Sorority Support Budget</t>
  </si>
  <si>
    <t>Administration</t>
    <phoneticPr fontId="2" type="noConversion"/>
  </si>
  <si>
    <t>Part time Administrator</t>
    <phoneticPr fontId="2" type="noConversion"/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</si>
</sst>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8" formatCode="&quot;$&quot;#,##0.00_);[Red]\(&quot;$&quot;#,##0.00\)"/>
    <numFmt numFmtId="164" formatCode="&quot;$&quot;#,##0_);[Red]\(&quot;$&quot;#,##0\)"/>
  </numFmts>
  <fonts count="5">
    <font>
      <sz val="10"/>
      <name val="Verdana"/>
    </font>
    <font>
      <b/>
      <sz val="10"/>
      <name val="Verdana"/>
    </font>
    <font>
      <sz val="8"/>
      <name val="Verdana"/>
    </font>
    <font>
      <b/>
      <sz val="10"/>
      <color indexed="18"/>
      <name val="Verdana"/>
    </font>
    <font>
      <b/>
      <sz val="10"/>
      <color indexed="20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right"/>
    </xf>
    <xf numFmtId="0" fontId="0" fillId="0" borderId="4" xfId="0" applyBorder="1"/>
    <xf numFmtId="0" fontId="3" fillId="0" borderId="2" xfId="0" applyFont="1" applyBorder="1" applyAlignment="1">
      <alignment horizontal="right"/>
    </xf>
    <xf numFmtId="0" fontId="1" fillId="0" borderId="3" xfId="0" applyFont="1" applyBorder="1"/>
    <xf numFmtId="0" fontId="0" fillId="0" borderId="2" xfId="0" applyBorder="1"/>
    <xf numFmtId="3" fontId="0" fillId="0" borderId="1" xfId="0" applyNumberFormat="1" applyBorder="1"/>
    <xf numFmtId="0" fontId="1" fillId="0" borderId="1" xfId="0" applyFont="1" applyBorder="1" applyAlignment="1">
      <alignment horizontal="right"/>
    </xf>
    <xf numFmtId="0" fontId="0" fillId="0" borderId="5" xfId="0" applyBorder="1"/>
    <xf numFmtId="0" fontId="4" fillId="0" borderId="1" xfId="0" applyFont="1" applyBorder="1"/>
    <xf numFmtId="0" fontId="0" fillId="0" borderId="6" xfId="0" applyBorder="1"/>
    <xf numFmtId="164" fontId="0" fillId="0" borderId="6" xfId="0" applyNumberFormat="1" applyBorder="1"/>
    <xf numFmtId="0" fontId="1" fillId="0" borderId="5" xfId="0" applyFont="1" applyBorder="1" applyAlignment="1">
      <alignment horizontal="right"/>
    </xf>
    <xf numFmtId="164" fontId="1" fillId="0" borderId="8" xfId="0" applyNumberFormat="1" applyFont="1" applyBorder="1"/>
    <xf numFmtId="164" fontId="1" fillId="0" borderId="1" xfId="0" applyNumberFormat="1" applyFont="1" applyBorder="1"/>
    <xf numFmtId="0" fontId="1" fillId="0" borderId="7" xfId="0" applyFont="1" applyFill="1" applyBorder="1" applyAlignment="1">
      <alignment horizontal="right"/>
    </xf>
    <xf numFmtId="0" fontId="0" fillId="0" borderId="0" xfId="0" applyBorder="1"/>
    <xf numFmtId="164" fontId="1" fillId="2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95"/>
  <sheetViews>
    <sheetView tabSelected="1" view="pageLayout" topLeftCell="A61" workbookViewId="0">
      <selection activeCell="A96" sqref="A96:XFD1048576"/>
    </sheetView>
  </sheetViews>
  <sheetFormatPr baseColWidth="10" defaultRowHeight="0" zeroHeight="1"/>
  <cols>
    <col min="1" max="1" width="26" customWidth="1"/>
    <col min="6" max="16384" width="0" hidden="1" customWidth="1"/>
  </cols>
  <sheetData>
    <row r="1" spans="1:5" ht="13">
      <c r="A1" s="1" t="s">
        <v>15</v>
      </c>
      <c r="B1" s="2"/>
      <c r="C1" s="2"/>
      <c r="D1" s="2"/>
      <c r="E1" s="2"/>
    </row>
    <row r="2" spans="1:5" ht="13">
      <c r="A2" s="2"/>
      <c r="B2" s="1" t="s">
        <v>16</v>
      </c>
      <c r="C2" s="1" t="s">
        <v>17</v>
      </c>
      <c r="D2" s="1" t="s">
        <v>18</v>
      </c>
      <c r="E2" s="2"/>
    </row>
    <row r="3" spans="1:5" ht="13">
      <c r="A3" s="2" t="s">
        <v>19</v>
      </c>
      <c r="B3" s="2">
        <v>8300</v>
      </c>
      <c r="C3" s="2">
        <f>SUM(900*4)</f>
        <v>3600</v>
      </c>
      <c r="D3" s="2">
        <f>SUM(900*4)</f>
        <v>3600</v>
      </c>
      <c r="E3" s="2">
        <f>SUM(B3:C3:D3)</f>
        <v>15500</v>
      </c>
    </row>
    <row r="4" spans="1:5" ht="13">
      <c r="A4" s="2" t="s">
        <v>20</v>
      </c>
      <c r="B4" s="2">
        <v>721</v>
      </c>
      <c r="C4" s="2">
        <v>900</v>
      </c>
      <c r="D4" s="2">
        <v>800</v>
      </c>
      <c r="E4" s="2">
        <f>SUM(B4:C4:D4)</f>
        <v>2421</v>
      </c>
    </row>
    <row r="5" spans="1:5" ht="13">
      <c r="A5" s="2" t="s">
        <v>21</v>
      </c>
      <c r="B5" s="2">
        <v>840</v>
      </c>
      <c r="C5" s="2">
        <v>840</v>
      </c>
      <c r="D5" s="2">
        <v>840</v>
      </c>
      <c r="E5" s="2">
        <f>SUM(B5:C5:D5)</f>
        <v>2520</v>
      </c>
    </row>
    <row r="6" spans="1:5" ht="13">
      <c r="A6" s="2" t="s">
        <v>22</v>
      </c>
      <c r="B6" s="2">
        <v>225</v>
      </c>
      <c r="C6" s="2">
        <v>150</v>
      </c>
      <c r="D6" s="2">
        <v>150</v>
      </c>
      <c r="E6" s="2">
        <f>SUM(B6:C6:D6)</f>
        <v>525</v>
      </c>
    </row>
    <row r="7" spans="1:5" ht="13">
      <c r="A7" s="2" t="s">
        <v>23</v>
      </c>
      <c r="B7" s="2">
        <v>140</v>
      </c>
      <c r="C7" s="2">
        <v>140</v>
      </c>
      <c r="D7" s="2">
        <v>140</v>
      </c>
      <c r="E7" s="2">
        <f>SUM(B7:C7:D7)</f>
        <v>420</v>
      </c>
    </row>
    <row r="8" spans="1:5" ht="13">
      <c r="A8" s="2" t="s">
        <v>24</v>
      </c>
      <c r="B8" s="2">
        <v>500</v>
      </c>
      <c r="C8" s="2">
        <v>500</v>
      </c>
      <c r="D8" s="2">
        <v>500</v>
      </c>
      <c r="E8" s="2">
        <f>SUM(B8:C8:D8)</f>
        <v>1500</v>
      </c>
    </row>
    <row r="9" spans="1:5" ht="13">
      <c r="A9" s="2" t="s">
        <v>25</v>
      </c>
      <c r="B9" s="2">
        <v>250</v>
      </c>
      <c r="C9" s="2">
        <v>250</v>
      </c>
      <c r="D9" s="2">
        <v>250</v>
      </c>
      <c r="E9" s="2">
        <f>SUM(B9:C9:D9)</f>
        <v>750</v>
      </c>
    </row>
    <row r="10" spans="1:5" ht="13">
      <c r="A10" s="2" t="s">
        <v>26</v>
      </c>
      <c r="B10" s="2">
        <v>200</v>
      </c>
      <c r="C10" s="2">
        <v>200</v>
      </c>
      <c r="D10" s="2">
        <v>200</v>
      </c>
      <c r="E10" s="2">
        <f>SUM(B10:C10:D10)</f>
        <v>600</v>
      </c>
    </row>
    <row r="11" spans="1:5" ht="14" thickBot="1">
      <c r="A11" s="3" t="s">
        <v>27</v>
      </c>
      <c r="B11" s="4">
        <f>SUM(B3:B10)</f>
        <v>11176</v>
      </c>
      <c r="C11" s="4">
        <f>SUM(C3:C10)</f>
        <v>6580</v>
      </c>
      <c r="D11" s="4">
        <f>SUM(D3:D10)</f>
        <v>6480</v>
      </c>
      <c r="E11" s="2">
        <f>SUM(B11:C11:D11)</f>
        <v>24236</v>
      </c>
    </row>
    <row r="12" spans="1:5" ht="14" thickBot="1">
      <c r="A12" s="5" t="s">
        <v>28</v>
      </c>
      <c r="B12" s="6">
        <f>B11</f>
        <v>11176</v>
      </c>
      <c r="C12" s="6">
        <f>C11</f>
        <v>6580</v>
      </c>
      <c r="D12" s="6">
        <f>D11</f>
        <v>6480</v>
      </c>
      <c r="E12" s="6">
        <f>SUM(B12:C12:D12)</f>
        <v>24236</v>
      </c>
    </row>
    <row r="13" spans="1:5" ht="13">
      <c r="A13" s="1" t="s">
        <v>29</v>
      </c>
      <c r="B13" s="7"/>
      <c r="C13" s="7"/>
      <c r="D13" s="7"/>
      <c r="E13" s="7"/>
    </row>
    <row r="14" spans="1:5" ht="13">
      <c r="A14" s="2" t="s">
        <v>30</v>
      </c>
      <c r="B14" s="8">
        <f>SUM(1800*10)</f>
        <v>18000</v>
      </c>
      <c r="C14" s="2"/>
      <c r="D14" s="2"/>
      <c r="E14" s="2"/>
    </row>
    <row r="15" spans="1:5" ht="13">
      <c r="A15" s="2" t="s">
        <v>31</v>
      </c>
      <c r="B15" s="2">
        <f>SUM(175*3*11)</f>
        <v>5775</v>
      </c>
      <c r="C15" s="2"/>
      <c r="D15" s="2"/>
      <c r="E15" s="2"/>
    </row>
    <row r="16" spans="1:5" ht="13">
      <c r="A16" s="2" t="s">
        <v>32</v>
      </c>
      <c r="B16" s="2">
        <f>SUM(300*14)</f>
        <v>4200</v>
      </c>
      <c r="C16" s="2"/>
      <c r="D16" s="2"/>
      <c r="E16" s="2"/>
    </row>
    <row r="17" spans="1:5" ht="13">
      <c r="A17" s="2" t="s">
        <v>33</v>
      </c>
      <c r="B17" s="2">
        <f>SUM(14*200)</f>
        <v>2800</v>
      </c>
      <c r="C17" s="2"/>
      <c r="D17" s="2"/>
      <c r="E17" s="2"/>
    </row>
    <row r="18" spans="1:5" ht="13">
      <c r="A18" s="2" t="s">
        <v>34</v>
      </c>
      <c r="B18" s="2">
        <v>300</v>
      </c>
      <c r="C18" s="2"/>
      <c r="D18" s="2"/>
      <c r="E18" s="2"/>
    </row>
    <row r="19" spans="1:5" ht="13">
      <c r="A19" s="2" t="s">
        <v>35</v>
      </c>
      <c r="B19" s="2">
        <v>500</v>
      </c>
      <c r="C19" s="2"/>
      <c r="D19" s="2"/>
      <c r="E19" s="2"/>
    </row>
    <row r="20" spans="1:5" ht="13">
      <c r="A20" s="2" t="s">
        <v>36</v>
      </c>
      <c r="B20" s="2">
        <v>250</v>
      </c>
      <c r="C20" s="2"/>
      <c r="D20" s="2"/>
      <c r="E20" s="2"/>
    </row>
    <row r="21" spans="1:5" ht="13">
      <c r="A21" s="2" t="s">
        <v>37</v>
      </c>
      <c r="B21" s="2">
        <v>300</v>
      </c>
      <c r="C21" s="2"/>
      <c r="D21" s="2"/>
      <c r="E21" s="2"/>
    </row>
    <row r="22" spans="1:5" ht="14" thickBot="1">
      <c r="A22" s="3" t="s">
        <v>38</v>
      </c>
      <c r="B22" s="4">
        <f>SUM(B14:B21)</f>
        <v>32125</v>
      </c>
      <c r="C22" s="4"/>
      <c r="D22" s="4"/>
      <c r="E22" s="4"/>
    </row>
    <row r="23" spans="1:5" ht="14" thickBot="1">
      <c r="A23" s="9" t="s">
        <v>39</v>
      </c>
      <c r="B23" s="6">
        <f>B22</f>
        <v>32125</v>
      </c>
      <c r="C23" s="6"/>
      <c r="D23" s="6"/>
      <c r="E23" s="6">
        <f>SUM(B23:C23:D23)</f>
        <v>32125</v>
      </c>
    </row>
    <row r="24" spans="1:5" ht="13">
      <c r="A24" s="1" t="s">
        <v>40</v>
      </c>
      <c r="B24" s="7"/>
      <c r="C24" s="7"/>
      <c r="D24" s="7"/>
      <c r="E24" s="7"/>
    </row>
    <row r="25" spans="1:5" ht="13">
      <c r="A25" s="1"/>
      <c r="B25" s="1" t="s">
        <v>41</v>
      </c>
      <c r="C25" s="1" t="s">
        <v>42</v>
      </c>
      <c r="D25" s="2"/>
      <c r="E25" s="2"/>
    </row>
    <row r="26" spans="1:5" ht="13">
      <c r="A26" s="2" t="s">
        <v>43</v>
      </c>
      <c r="B26" s="2"/>
      <c r="C26" s="2"/>
      <c r="D26" s="2"/>
      <c r="E26" s="2"/>
    </row>
    <row r="27" spans="1:5" ht="13">
      <c r="A27" s="2" t="s">
        <v>44</v>
      </c>
      <c r="B27" s="2">
        <v>400</v>
      </c>
      <c r="C27" s="2">
        <v>1000</v>
      </c>
      <c r="D27" s="2" t="s">
        <v>45</v>
      </c>
      <c r="E27" s="2">
        <f t="shared" ref="E27:E34" si="0">SUM(B27:C27)</f>
        <v>1400</v>
      </c>
    </row>
    <row r="28" spans="1:5" ht="13">
      <c r="A28" s="2" t="s">
        <v>46</v>
      </c>
      <c r="B28" s="2">
        <v>840</v>
      </c>
      <c r="C28" s="2">
        <v>840</v>
      </c>
      <c r="D28" s="2"/>
      <c r="E28" s="2">
        <f t="shared" si="0"/>
        <v>1680</v>
      </c>
    </row>
    <row r="29" spans="1:5" ht="13">
      <c r="A29" s="2" t="s">
        <v>47</v>
      </c>
      <c r="B29" s="2">
        <v>100</v>
      </c>
      <c r="C29" s="2">
        <v>0</v>
      </c>
      <c r="D29" s="2"/>
      <c r="E29" s="2">
        <f t="shared" si="0"/>
        <v>100</v>
      </c>
    </row>
    <row r="30" spans="1:5" ht="13">
      <c r="A30" s="2" t="s">
        <v>48</v>
      </c>
      <c r="B30" s="2">
        <v>280</v>
      </c>
      <c r="C30" s="2">
        <v>280</v>
      </c>
      <c r="D30" s="2"/>
      <c r="E30" s="2">
        <f t="shared" si="0"/>
        <v>560</v>
      </c>
    </row>
    <row r="31" spans="1:5" ht="13">
      <c r="A31" s="2" t="s">
        <v>35</v>
      </c>
      <c r="B31" s="2">
        <v>500</v>
      </c>
      <c r="C31" s="2">
        <v>500</v>
      </c>
      <c r="D31" s="2"/>
      <c r="E31" s="2">
        <f t="shared" si="0"/>
        <v>1000</v>
      </c>
    </row>
    <row r="32" spans="1:5" ht="13">
      <c r="A32" s="2" t="s">
        <v>36</v>
      </c>
      <c r="B32" s="2">
        <v>250</v>
      </c>
      <c r="C32" s="2">
        <v>250</v>
      </c>
      <c r="D32" s="2"/>
      <c r="E32" s="2">
        <f t="shared" si="0"/>
        <v>500</v>
      </c>
    </row>
    <row r="33" spans="1:5" ht="13">
      <c r="A33" s="2" t="s">
        <v>49</v>
      </c>
      <c r="B33" s="2">
        <v>299</v>
      </c>
      <c r="C33" s="2">
        <v>200</v>
      </c>
      <c r="D33" s="2"/>
      <c r="E33" s="2">
        <f t="shared" si="0"/>
        <v>499</v>
      </c>
    </row>
    <row r="34" spans="1:5" ht="14" thickBot="1">
      <c r="A34" s="3" t="s">
        <v>50</v>
      </c>
      <c r="B34" s="4">
        <f>SUM(B26:B33)</f>
        <v>2669</v>
      </c>
      <c r="C34" s="4">
        <f>SUM(C26:C33)</f>
        <v>3070</v>
      </c>
      <c r="D34" s="4"/>
      <c r="E34" s="2">
        <f t="shared" si="0"/>
        <v>5739</v>
      </c>
    </row>
    <row r="35" spans="1:5" ht="14" thickBot="1">
      <c r="A35" s="9" t="s">
        <v>51</v>
      </c>
      <c r="B35" s="6">
        <f>B34</f>
        <v>2669</v>
      </c>
      <c r="C35" s="6">
        <f>C34</f>
        <v>3070</v>
      </c>
      <c r="D35" s="6"/>
      <c r="E35" s="6">
        <f>SUM(B35:C35:D35)</f>
        <v>5739</v>
      </c>
    </row>
    <row r="36" spans="1:5" ht="13">
      <c r="A36" s="1" t="s">
        <v>52</v>
      </c>
      <c r="B36" s="1"/>
      <c r="C36" s="1"/>
      <c r="D36" s="1"/>
      <c r="E36" s="1"/>
    </row>
    <row r="37" spans="1:5" ht="13">
      <c r="A37" s="2" t="s">
        <v>43</v>
      </c>
      <c r="B37" s="2">
        <f>SUM(700*4)</f>
        <v>2800</v>
      </c>
      <c r="C37" s="2"/>
      <c r="D37" s="2"/>
      <c r="E37" s="2"/>
    </row>
    <row r="38" spans="1:5" ht="13">
      <c r="A38" s="10" t="s">
        <v>44</v>
      </c>
      <c r="B38" s="10">
        <v>840</v>
      </c>
      <c r="C38" s="10"/>
      <c r="D38" s="10"/>
      <c r="E38" s="10"/>
    </row>
    <row r="39" spans="1:5" ht="13">
      <c r="A39" s="2" t="s">
        <v>46</v>
      </c>
      <c r="B39" s="2">
        <v>1200</v>
      </c>
      <c r="C39" s="2"/>
      <c r="D39" s="2"/>
      <c r="E39" s="2"/>
    </row>
    <row r="40" spans="1:5" ht="13">
      <c r="A40" s="2" t="s">
        <v>47</v>
      </c>
      <c r="B40" s="2"/>
      <c r="C40" s="2"/>
      <c r="D40" s="2"/>
      <c r="E40" s="2"/>
    </row>
    <row r="41" spans="1:5" ht="13">
      <c r="A41" s="2" t="s">
        <v>48</v>
      </c>
      <c r="B41" s="2">
        <v>140</v>
      </c>
      <c r="C41" s="2"/>
      <c r="D41" s="2"/>
      <c r="E41" s="2"/>
    </row>
    <row r="42" spans="1:5" ht="13">
      <c r="A42" s="2" t="s">
        <v>35</v>
      </c>
      <c r="B42" s="2">
        <v>500</v>
      </c>
      <c r="C42" s="2"/>
      <c r="D42" s="2"/>
      <c r="E42" s="2"/>
    </row>
    <row r="43" spans="1:5" ht="13">
      <c r="A43" s="2" t="s">
        <v>36</v>
      </c>
      <c r="B43" s="2">
        <v>250</v>
      </c>
      <c r="C43" s="2"/>
      <c r="D43" s="2"/>
      <c r="E43" s="2"/>
    </row>
    <row r="44" spans="1:5" ht="13">
      <c r="A44" s="2" t="s">
        <v>49</v>
      </c>
      <c r="B44" s="2">
        <v>200</v>
      </c>
      <c r="C44" s="2"/>
      <c r="D44" s="2"/>
      <c r="E44" s="2"/>
    </row>
    <row r="45" spans="1:5" ht="14" thickBot="1">
      <c r="A45" s="3" t="s">
        <v>53</v>
      </c>
      <c r="B45" s="4">
        <f>SUM(B37:B44)</f>
        <v>5930</v>
      </c>
      <c r="C45" s="4"/>
      <c r="D45" s="4"/>
      <c r="E45" s="4"/>
    </row>
    <row r="46" spans="1:5" ht="14" thickBot="1">
      <c r="A46" s="9" t="s">
        <v>54</v>
      </c>
      <c r="B46" s="6">
        <f>B45</f>
        <v>5930</v>
      </c>
      <c r="C46" s="6"/>
      <c r="D46" s="6"/>
      <c r="E46" s="6">
        <f>SUM(B46:C46:D46)</f>
        <v>5930</v>
      </c>
    </row>
    <row r="47" spans="1:5" ht="13">
      <c r="A47" s="1" t="s">
        <v>55</v>
      </c>
      <c r="B47" s="7"/>
      <c r="C47" s="7"/>
      <c r="D47" s="7"/>
      <c r="E47" s="7"/>
    </row>
    <row r="48" spans="1:5" ht="13">
      <c r="A48" s="2"/>
      <c r="B48" s="1"/>
      <c r="C48" s="1"/>
      <c r="D48" s="2"/>
      <c r="E48" s="2"/>
    </row>
    <row r="49" spans="1:5" ht="13">
      <c r="A49" s="2" t="s">
        <v>43</v>
      </c>
      <c r="B49" s="2">
        <f>SUM(900*4)</f>
        <v>3600</v>
      </c>
      <c r="C49" s="2"/>
      <c r="D49" s="2"/>
      <c r="E49" s="2"/>
    </row>
    <row r="50" spans="1:5" ht="13">
      <c r="A50" s="2" t="s">
        <v>44</v>
      </c>
      <c r="B50" s="2">
        <v>0</v>
      </c>
      <c r="C50" s="2"/>
      <c r="D50" s="2"/>
      <c r="E50" s="2"/>
    </row>
    <row r="51" spans="1:5" ht="13">
      <c r="A51" s="2" t="s">
        <v>46</v>
      </c>
      <c r="B51" s="2">
        <v>1200</v>
      </c>
      <c r="C51" s="2"/>
      <c r="D51" s="2"/>
      <c r="E51" s="2"/>
    </row>
    <row r="52" spans="1:5" ht="13">
      <c r="A52" s="2" t="s">
        <v>47</v>
      </c>
      <c r="B52" s="2">
        <v>100</v>
      </c>
      <c r="C52" s="2"/>
      <c r="D52" s="2"/>
      <c r="E52" s="2"/>
    </row>
    <row r="53" spans="1:5" ht="13">
      <c r="A53" s="2" t="s">
        <v>48</v>
      </c>
      <c r="B53" s="2">
        <v>280</v>
      </c>
      <c r="C53" s="2"/>
      <c r="D53" s="2"/>
      <c r="E53" s="2"/>
    </row>
    <row r="54" spans="1:5" ht="13">
      <c r="A54" s="2" t="s">
        <v>35</v>
      </c>
      <c r="B54" s="2">
        <v>500</v>
      </c>
      <c r="C54" s="2"/>
      <c r="D54" s="2"/>
      <c r="E54" s="2"/>
    </row>
    <row r="55" spans="1:5" ht="13">
      <c r="A55" s="2" t="s">
        <v>36</v>
      </c>
      <c r="B55" s="2">
        <v>250</v>
      </c>
      <c r="C55" s="2"/>
      <c r="D55" s="2"/>
      <c r="E55" s="2"/>
    </row>
    <row r="56" spans="1:5" ht="13">
      <c r="A56" s="2" t="s">
        <v>49</v>
      </c>
      <c r="B56" s="2">
        <v>200</v>
      </c>
      <c r="C56" s="2"/>
      <c r="D56" s="2"/>
      <c r="E56" s="2"/>
    </row>
    <row r="57" spans="1:5" ht="14" thickBot="1">
      <c r="A57" s="3" t="s">
        <v>27</v>
      </c>
      <c r="B57" s="4">
        <f>SUM(B49:B56)</f>
        <v>6130</v>
      </c>
      <c r="C57" s="4"/>
      <c r="D57" s="4"/>
      <c r="E57" s="4"/>
    </row>
    <row r="58" spans="1:5" ht="14" thickBot="1">
      <c r="A58" s="9" t="s">
        <v>56</v>
      </c>
      <c r="B58" s="6">
        <f>B57</f>
        <v>6130</v>
      </c>
      <c r="C58" s="6"/>
      <c r="D58" s="6"/>
      <c r="E58" s="6">
        <f>SUM(B58:C58:D58)</f>
        <v>6130</v>
      </c>
    </row>
    <row r="59" spans="1:5" ht="13">
      <c r="A59" s="1" t="s">
        <v>57</v>
      </c>
      <c r="B59" s="7"/>
      <c r="C59" s="7"/>
      <c r="D59" s="7"/>
      <c r="E59" s="7"/>
    </row>
    <row r="60" spans="1:5" ht="13">
      <c r="A60" s="2"/>
      <c r="B60" s="1" t="s">
        <v>57</v>
      </c>
      <c r="C60" s="1"/>
      <c r="D60" s="2"/>
      <c r="E60" s="2"/>
    </row>
    <row r="61" spans="1:5" ht="13">
      <c r="A61" s="2" t="s">
        <v>43</v>
      </c>
      <c r="B61" s="2"/>
      <c r="C61" s="2"/>
      <c r="D61" s="2"/>
      <c r="E61" s="2"/>
    </row>
    <row r="62" spans="1:5" ht="13">
      <c r="A62" s="2" t="s">
        <v>44</v>
      </c>
      <c r="B62" s="2">
        <v>910</v>
      </c>
      <c r="C62" s="2"/>
      <c r="D62" s="2"/>
      <c r="E62" s="2"/>
    </row>
    <row r="63" spans="1:5" ht="13">
      <c r="A63" s="2" t="s">
        <v>46</v>
      </c>
      <c r="B63" s="2">
        <v>1200</v>
      </c>
      <c r="C63" s="2"/>
      <c r="D63" s="2"/>
      <c r="E63" s="2"/>
    </row>
    <row r="64" spans="1:5" ht="13">
      <c r="A64" s="2" t="s">
        <v>47</v>
      </c>
      <c r="B64" s="2">
        <v>200</v>
      </c>
      <c r="C64" s="2"/>
      <c r="D64" s="2"/>
      <c r="E64" s="2"/>
    </row>
    <row r="65" spans="1:5" ht="13">
      <c r="A65" s="2" t="s">
        <v>48</v>
      </c>
      <c r="B65" s="2">
        <v>280</v>
      </c>
      <c r="C65" s="2"/>
      <c r="D65" s="2"/>
      <c r="E65" s="2"/>
    </row>
    <row r="66" spans="1:5" ht="13">
      <c r="A66" s="2" t="s">
        <v>35</v>
      </c>
      <c r="B66" s="2">
        <v>500</v>
      </c>
      <c r="C66" s="2"/>
      <c r="D66" s="2"/>
      <c r="E66" s="2"/>
    </row>
    <row r="67" spans="1:5" ht="13">
      <c r="A67" s="2" t="s">
        <v>36</v>
      </c>
      <c r="B67" s="2">
        <v>250</v>
      </c>
      <c r="C67" s="2"/>
      <c r="D67" s="2"/>
      <c r="E67" s="2"/>
    </row>
    <row r="68" spans="1:5" ht="13">
      <c r="A68" s="2" t="s">
        <v>49</v>
      </c>
      <c r="B68" s="2">
        <v>200</v>
      </c>
      <c r="C68" s="2"/>
      <c r="D68" s="2"/>
      <c r="E68" s="2"/>
    </row>
    <row r="69" spans="1:5" ht="14" thickBot="1">
      <c r="A69" s="3" t="s">
        <v>27</v>
      </c>
      <c r="B69" s="4">
        <f>SUM(B61:B68)</f>
        <v>3540</v>
      </c>
      <c r="C69" s="4"/>
      <c r="D69" s="4"/>
      <c r="E69" s="4"/>
    </row>
    <row r="70" spans="1:5" ht="14" thickBot="1">
      <c r="A70" s="9" t="s">
        <v>56</v>
      </c>
      <c r="B70" s="6">
        <f>B69</f>
        <v>3540</v>
      </c>
      <c r="C70" s="6"/>
      <c r="D70" s="6"/>
      <c r="E70" s="6">
        <f>SUM(B70:C70:D70)</f>
        <v>3540</v>
      </c>
    </row>
    <row r="71" spans="1:5" ht="13"/>
    <row r="72" spans="1:5" ht="13">
      <c r="A72" s="11"/>
      <c r="B72" s="2"/>
      <c r="C72" s="2"/>
      <c r="D72" s="2"/>
      <c r="E72" s="2"/>
    </row>
    <row r="73" spans="1:5" ht="13">
      <c r="A73" s="11" t="s">
        <v>58</v>
      </c>
      <c r="B73" s="12"/>
      <c r="C73" s="2"/>
      <c r="D73" s="2"/>
      <c r="E73" s="2"/>
    </row>
    <row r="74" spans="1:5" ht="13">
      <c r="A74" s="1" t="s">
        <v>59</v>
      </c>
      <c r="B74" s="12"/>
      <c r="C74" s="2"/>
      <c r="D74" s="2"/>
      <c r="E74" s="2"/>
    </row>
    <row r="75" spans="1:5" ht="13">
      <c r="A75" s="2" t="s">
        <v>60</v>
      </c>
      <c r="B75" s="13">
        <v>20000</v>
      </c>
      <c r="C75" s="2"/>
      <c r="D75" s="2"/>
      <c r="E75" s="2"/>
    </row>
    <row r="76" spans="1:5" ht="13">
      <c r="A76" s="2" t="s">
        <v>0</v>
      </c>
      <c r="B76" s="13">
        <v>1500</v>
      </c>
      <c r="C76" s="2"/>
      <c r="D76" s="2"/>
      <c r="E76" s="2"/>
    </row>
    <row r="77" spans="1:5" ht="13">
      <c r="A77" s="2"/>
      <c r="B77" s="12"/>
      <c r="C77" s="2"/>
      <c r="D77" s="2"/>
      <c r="E77" s="2"/>
    </row>
    <row r="78" spans="1:5" ht="13">
      <c r="A78" s="1" t="s">
        <v>1</v>
      </c>
      <c r="B78" s="12"/>
      <c r="C78" s="2"/>
      <c r="D78" s="2"/>
      <c r="E78" s="2"/>
    </row>
    <row r="79" spans="1:5" ht="13">
      <c r="A79" s="2" t="s">
        <v>2</v>
      </c>
      <c r="B79" s="13">
        <v>5000</v>
      </c>
      <c r="C79" s="2"/>
      <c r="D79" s="2"/>
      <c r="E79" s="2"/>
    </row>
    <row r="80" spans="1:5" ht="13">
      <c r="A80" s="2" t="s">
        <v>3</v>
      </c>
      <c r="B80" s="13">
        <v>10000</v>
      </c>
      <c r="C80" s="2"/>
      <c r="D80" s="2"/>
      <c r="E80" s="2"/>
    </row>
    <row r="81" spans="1:5" ht="13">
      <c r="A81" s="2" t="s">
        <v>4</v>
      </c>
      <c r="B81" s="13">
        <v>300</v>
      </c>
      <c r="C81" s="2"/>
      <c r="D81" s="2"/>
      <c r="E81" s="2"/>
    </row>
    <row r="82" spans="1:5" ht="13">
      <c r="A82" s="2" t="s">
        <v>5</v>
      </c>
      <c r="B82" s="13">
        <v>500</v>
      </c>
      <c r="C82" s="2"/>
      <c r="D82" s="2"/>
      <c r="E82" s="2"/>
    </row>
    <row r="83" spans="1:5" ht="13">
      <c r="A83" s="2" t="s">
        <v>6</v>
      </c>
      <c r="B83" s="13">
        <v>1500</v>
      </c>
      <c r="C83" s="2"/>
      <c r="D83" s="2"/>
      <c r="E83" s="2"/>
    </row>
    <row r="84" spans="1:5" ht="13">
      <c r="A84" s="2"/>
      <c r="B84" s="12"/>
      <c r="C84" s="2"/>
      <c r="D84" s="2"/>
      <c r="E84" s="2"/>
    </row>
    <row r="85" spans="1:5" ht="13">
      <c r="A85" s="1" t="s">
        <v>7</v>
      </c>
      <c r="B85" s="12"/>
      <c r="C85" s="2"/>
      <c r="D85" s="2"/>
      <c r="E85" s="2"/>
    </row>
    <row r="86" spans="1:5" ht="13">
      <c r="A86" s="2" t="s">
        <v>8</v>
      </c>
      <c r="B86" s="13">
        <v>40000</v>
      </c>
      <c r="C86" s="2"/>
      <c r="D86" s="2"/>
      <c r="E86" s="2"/>
    </row>
    <row r="87" spans="1:5" ht="13">
      <c r="A87" s="2" t="s">
        <v>9</v>
      </c>
      <c r="B87" s="13">
        <v>40000</v>
      </c>
      <c r="C87" s="2"/>
      <c r="D87" s="2"/>
      <c r="E87" s="2"/>
    </row>
    <row r="88" spans="1:5" ht="13">
      <c r="A88" s="2" t="s">
        <v>10</v>
      </c>
      <c r="B88" s="13">
        <v>25000</v>
      </c>
      <c r="C88" s="2"/>
      <c r="D88" s="2"/>
      <c r="E88" s="2"/>
    </row>
    <row r="89" spans="1:5" ht="13">
      <c r="A89" s="2" t="s">
        <v>11</v>
      </c>
      <c r="B89" s="13">
        <v>40000</v>
      </c>
      <c r="C89" s="2"/>
      <c r="D89" s="2"/>
      <c r="E89" s="2"/>
    </row>
    <row r="90" spans="1:5" ht="13">
      <c r="A90" s="2"/>
      <c r="B90" s="12"/>
      <c r="C90" s="2"/>
      <c r="D90" s="2"/>
    </row>
    <row r="91" spans="1:5" ht="13">
      <c r="A91" s="14" t="s">
        <v>12</v>
      </c>
      <c r="B91" s="15">
        <f>SUM(B75:B89)</f>
        <v>183800</v>
      </c>
      <c r="C91" s="2"/>
      <c r="D91" s="2"/>
      <c r="E91" s="16">
        <f>B91</f>
        <v>183800</v>
      </c>
    </row>
    <row r="92" spans="1:5" ht="13">
      <c r="A92" s="17" t="s">
        <v>13</v>
      </c>
      <c r="B92" s="2"/>
      <c r="C92" s="2"/>
      <c r="D92" s="2"/>
      <c r="E92" s="16">
        <f>+SUM(E12+E23+E35+E46+E58)</f>
        <v>74160</v>
      </c>
    </row>
    <row r="93" spans="1:5" ht="14" thickBot="1">
      <c r="A93" s="9" t="s">
        <v>14</v>
      </c>
      <c r="B93" s="18"/>
      <c r="C93" s="18"/>
      <c r="D93" s="18"/>
      <c r="E93" s="19">
        <f>+SUM(E12+E23+E35+E46+E58+E91)</f>
        <v>257960</v>
      </c>
    </row>
    <row r="94" spans="1:5" ht="14" thickTop="1"/>
    <row r="95" spans="1:5" ht="13"/>
  </sheetData>
  <phoneticPr fontId="2" type="noConversion"/>
  <pageMargins left="0.75" right="0.75" top="1" bottom="1" header="0.5" footer="0.5"/>
  <pageSetup orientation="portrait" horizontalDpi="4294967292" verticalDpi="4294967292"/>
  <headerFooter>
    <oddHeader>&amp;C2013-2014 Global Sorority Basic Budget_x000D__x000D_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Passion Foundation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Loretta Cella</dc:creator>
  <cp:lastModifiedBy>Loretta Cella</cp:lastModifiedBy>
  <dcterms:created xsi:type="dcterms:W3CDTF">2013-07-31T19:29:51Z</dcterms:created>
  <dcterms:modified xsi:type="dcterms:W3CDTF">2013-07-31T19:50:56Z</dcterms:modified>
</cp:coreProperties>
</file>