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155" windowHeight="8505" activeTab="0"/>
  </bookViews>
  <sheets>
    <sheet name="16 000 Bethel budget" sheetId="1" r:id="rId1"/>
    <sheet name="Bethel on site training " sheetId="2" r:id="rId2"/>
    <sheet name="Sheet3" sheetId="3" r:id="rId3"/>
  </sheets>
  <definedNames/>
  <calcPr fullCalcOnLoad="1"/>
</workbook>
</file>

<file path=xl/sharedStrings.xml><?xml version="1.0" encoding="utf-8"?>
<sst xmlns="http://schemas.openxmlformats.org/spreadsheetml/2006/main" count="75" uniqueCount="59">
  <si>
    <t xml:space="preserve">Description </t>
  </si>
  <si>
    <t>Quantity</t>
  </si>
  <si>
    <t xml:space="preserve">unit </t>
  </si>
  <si>
    <t>Unit price</t>
  </si>
  <si>
    <t xml:space="preserve">Subtotal in US </t>
  </si>
  <si>
    <t>Personnel</t>
  </si>
  <si>
    <t xml:space="preserve">months </t>
  </si>
  <si>
    <t>Agricultural  technician (1)</t>
  </si>
  <si>
    <t>Nursery workers (4)</t>
  </si>
  <si>
    <t xml:space="preserve">training </t>
  </si>
  <si>
    <t>workshop</t>
  </si>
  <si>
    <t xml:space="preserve">Materials resources </t>
  </si>
  <si>
    <t xml:space="preserve">kg </t>
  </si>
  <si>
    <t xml:space="preserve">Tree nursery establishment/Maintenance &amp; Outplanting tools for the 2 nurseries </t>
  </si>
  <si>
    <t>Machete</t>
  </si>
  <si>
    <t>Rakes</t>
  </si>
  <si>
    <t>Derapines</t>
  </si>
  <si>
    <t>Wheelbarrows</t>
  </si>
  <si>
    <t>Seeds bags</t>
  </si>
  <si>
    <t>each</t>
  </si>
  <si>
    <t>local input</t>
  </si>
  <si>
    <t>each 1000</t>
  </si>
  <si>
    <t xml:space="preserve">On site technical assistance </t>
  </si>
  <si>
    <t>per diem, local travel</t>
  </si>
  <si>
    <t>days</t>
  </si>
  <si>
    <t>Miscellaneous</t>
  </si>
  <si>
    <t>year</t>
  </si>
  <si>
    <t xml:space="preserve">Seed requirements </t>
  </si>
  <si>
    <t xml:space="preserve">Rice </t>
  </si>
  <si>
    <t>Beans</t>
  </si>
  <si>
    <t xml:space="preserve">Drinks </t>
  </si>
  <si>
    <t>Oils and other kitchen utilities</t>
  </si>
  <si>
    <t>Total</t>
  </si>
  <si>
    <t>On site training  materials (2 training/trimester) and 30 participants/training</t>
  </si>
  <si>
    <t>Workshop (refreshment and food)</t>
  </si>
  <si>
    <t xml:space="preserve">Training materials </t>
  </si>
  <si>
    <t>Unit</t>
  </si>
  <si>
    <t>Subtotal in gourd</t>
  </si>
  <si>
    <t>Hard copies</t>
  </si>
  <si>
    <t>Subtotal in us</t>
  </si>
  <si>
    <t>55lb</t>
  </si>
  <si>
    <t>Subtotal</t>
  </si>
  <si>
    <t>Workshop refreshment : 30+ participants</t>
  </si>
  <si>
    <t>Training and Workshop (ref: sheet 2)</t>
  </si>
  <si>
    <t xml:space="preserve">Agricultural service </t>
  </si>
  <si>
    <t xml:space="preserve">Black beans </t>
  </si>
  <si>
    <t>lb</t>
  </si>
  <si>
    <t>Subtotal in gourd (local currency)</t>
  </si>
  <si>
    <t>Amount of trees to plant: 100 000 per year</t>
  </si>
  <si>
    <t>Accessories (wooden stick)</t>
  </si>
  <si>
    <t>Project area: Bethel</t>
  </si>
  <si>
    <t>Trees for the future Administrative expenses (15%)</t>
  </si>
  <si>
    <t>TOTAL</t>
  </si>
  <si>
    <t xml:space="preserve">Note </t>
  </si>
  <si>
    <t>farmers will give a contribution of 50 gourds =$1.21 US to receive the tool.</t>
  </si>
  <si>
    <t xml:space="preserve">will be barrowed to participating farmers, this is one investment for the total project life and this agriculture part will be managed by a local agriculture committee.While there is no means of conservation after harvest the committee will sell this amount of beans.TFF will manage this money tos tart  making the project financiallly self operational within 3 years. </t>
  </si>
  <si>
    <t xml:space="preserve">2012 Bethel1 year Budget proposal </t>
  </si>
  <si>
    <t xml:space="preserve">Project coordination </t>
  </si>
  <si>
    <t>watering can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</si>
</sst>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1"/>
      <color indexed="8"/>
      <name val="Calibri"/>
      <family val="2"/>
    </font>
    <font>
      <b/>
      <sz val="11"/>
      <color indexed="8"/>
      <name val="Calibri"/>
      <family val="2"/>
    </font>
    <font>
      <b/>
      <i/>
      <sz val="11"/>
      <color indexed="8"/>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6"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1" borderId="3"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7" borderId="1" applyNumberFormat="0" applyAlignment="0" applyProtection="0"/>
    <xf numFmtId="0" fontId="9" fillId="3" borderId="0" applyNumberFormat="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12" fillId="20" borderId="4"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 fillId="0" borderId="8" applyNumberFormat="0" applyFill="0" applyAlignment="0" applyProtection="0"/>
    <xf numFmtId="0" fontId="15" fillId="23" borderId="9" applyNumberFormat="0" applyAlignment="0" applyProtection="0"/>
  </cellStyleXfs>
  <cellXfs count="1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44" fontId="1" fillId="0" borderId="0" xfId="45" applyFont="1" applyAlignment="1">
      <alignment horizontal="center"/>
    </xf>
    <xf numFmtId="44" fontId="1" fillId="0" borderId="0" xfId="45" applyFont="1" applyAlignment="1">
      <alignment/>
    </xf>
    <xf numFmtId="44" fontId="0" fillId="0" borderId="0" xfId="45" applyAlignment="1">
      <alignment/>
    </xf>
    <xf numFmtId="0" fontId="0" fillId="0" borderId="0" xfId="0" applyAlignment="1">
      <alignment horizontal="center"/>
    </xf>
    <xf numFmtId="3" fontId="0" fillId="0" borderId="0" xfId="0" applyNumberFormat="1" applyAlignment="1">
      <alignment horizontal="center"/>
    </xf>
    <xf numFmtId="0" fontId="1" fillId="0" borderId="0" xfId="0" applyFont="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Insatisfaisant"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31"/>
  <sheetViews>
    <sheetView tabSelected="1" zoomScalePageLayoutView="0" workbookViewId="0" topLeftCell="A15">
      <selection activeCell="E44" sqref="E44"/>
    </sheetView>
  </sheetViews>
  <sheetFormatPr defaultColWidth="9.140625" defaultRowHeight="15"/>
  <cols>
    <col min="1" max="1" width="71.57421875" style="0" customWidth="1"/>
    <col min="2" max="2" width="12.28125" style="7" customWidth="1"/>
    <col min="3" max="3" width="13.421875" style="7" customWidth="1"/>
    <col min="4" max="4" width="10.421875" style="6" customWidth="1"/>
    <col min="5" max="5" width="15.00390625" style="6" customWidth="1"/>
    <col min="6" max="6" width="29.8515625" style="0" customWidth="1"/>
    <col min="12" max="12" width="72.421875" style="0" customWidth="1"/>
    <col min="14" max="14" width="11.421875" style="0" customWidth="1"/>
    <col min="16" max="16" width="13.57421875" style="0" customWidth="1"/>
    <col min="17" max="17" width="17.00390625" style="0" customWidth="1"/>
  </cols>
  <sheetData>
    <row r="2" spans="1:6" ht="15">
      <c r="A2" s="9" t="s">
        <v>56</v>
      </c>
      <c r="B2" s="9"/>
      <c r="C2" s="9"/>
      <c r="D2" s="9"/>
      <c r="E2" s="9"/>
      <c r="F2" s="9"/>
    </row>
    <row r="3" spans="1:6" ht="15">
      <c r="A3" s="9" t="s">
        <v>50</v>
      </c>
      <c r="B3" s="9"/>
      <c r="C3" s="9"/>
      <c r="D3" s="9"/>
      <c r="E3" s="9"/>
      <c r="F3" s="9"/>
    </row>
    <row r="4" spans="1:6" ht="15">
      <c r="A4" s="9" t="s">
        <v>48</v>
      </c>
      <c r="B4" s="9"/>
      <c r="C4" s="9"/>
      <c r="D4" s="9"/>
      <c r="E4" s="9"/>
      <c r="F4" s="9"/>
    </row>
    <row r="5" spans="1:6" ht="15">
      <c r="A5" s="2"/>
      <c r="B5" s="2"/>
      <c r="C5" s="2"/>
      <c r="D5" s="4"/>
      <c r="E5" s="4"/>
      <c r="F5" s="2"/>
    </row>
    <row r="6" spans="1:7" ht="15">
      <c r="A6" s="1" t="s">
        <v>0</v>
      </c>
      <c r="B6" s="2" t="s">
        <v>1</v>
      </c>
      <c r="C6" s="2" t="s">
        <v>2</v>
      </c>
      <c r="D6" s="5" t="s">
        <v>3</v>
      </c>
      <c r="E6" s="5" t="s">
        <v>4</v>
      </c>
      <c r="F6" s="1" t="s">
        <v>47</v>
      </c>
      <c r="G6" s="1" t="s">
        <v>53</v>
      </c>
    </row>
    <row r="7" ht="15">
      <c r="A7" s="1" t="s">
        <v>5</v>
      </c>
    </row>
    <row r="8" ht="15">
      <c r="A8" t="s">
        <v>57</v>
      </c>
    </row>
    <row r="9" spans="1:6" ht="15">
      <c r="A9" t="s">
        <v>7</v>
      </c>
      <c r="B9" s="7">
        <v>12</v>
      </c>
      <c r="C9" s="7" t="s">
        <v>6</v>
      </c>
      <c r="D9" s="6">
        <v>650</v>
      </c>
      <c r="E9" s="6">
        <f>D9*B9</f>
        <v>7800</v>
      </c>
      <c r="F9">
        <f>E9*40</f>
        <v>312000</v>
      </c>
    </row>
    <row r="10" spans="1:6" ht="15">
      <c r="A10" t="s">
        <v>8</v>
      </c>
      <c r="B10" s="7">
        <v>12</v>
      </c>
      <c r="C10" s="7" t="s">
        <v>6</v>
      </c>
      <c r="D10" s="6">
        <v>115</v>
      </c>
      <c r="E10" s="6">
        <f>D10*B10</f>
        <v>1380</v>
      </c>
      <c r="F10">
        <f aca="true" t="shared" si="0" ref="F10:F25">E10*40</f>
        <v>55200</v>
      </c>
    </row>
    <row r="11" ht="15">
      <c r="A11" s="1" t="s">
        <v>43</v>
      </c>
    </row>
    <row r="12" spans="1:6" ht="15">
      <c r="A12" t="s">
        <v>33</v>
      </c>
      <c r="B12" s="7">
        <v>9</v>
      </c>
      <c r="C12" s="7" t="s">
        <v>9</v>
      </c>
      <c r="D12" s="6">
        <v>90</v>
      </c>
      <c r="E12" s="6">
        <f>D12*B12</f>
        <v>810</v>
      </c>
      <c r="F12">
        <f t="shared" si="0"/>
        <v>32400</v>
      </c>
    </row>
    <row r="13" spans="1:6" ht="15">
      <c r="A13" t="s">
        <v>34</v>
      </c>
      <c r="B13" s="7">
        <v>3</v>
      </c>
      <c r="C13" s="7" t="s">
        <v>10</v>
      </c>
      <c r="D13" s="6">
        <v>125</v>
      </c>
      <c r="E13" s="6">
        <f>D13*B13</f>
        <v>375</v>
      </c>
      <c r="F13">
        <f>E13*40</f>
        <v>15000</v>
      </c>
    </row>
    <row r="14" ht="15">
      <c r="A14" s="1" t="s">
        <v>11</v>
      </c>
    </row>
    <row r="15" spans="1:6" ht="15">
      <c r="A15" t="s">
        <v>27</v>
      </c>
      <c r="B15" s="7">
        <v>75</v>
      </c>
      <c r="C15" s="7" t="s">
        <v>12</v>
      </c>
      <c r="D15" s="6">
        <v>40</v>
      </c>
      <c r="E15" s="6">
        <f>D15*B15</f>
        <v>3000</v>
      </c>
      <c r="F15">
        <f t="shared" si="0"/>
        <v>120000</v>
      </c>
    </row>
    <row r="16" ht="15">
      <c r="A16" s="1" t="s">
        <v>13</v>
      </c>
    </row>
    <row r="17" spans="1:6" ht="15">
      <c r="A17" t="s">
        <v>58</v>
      </c>
      <c r="B17" s="7">
        <v>3</v>
      </c>
      <c r="C17" s="7" t="s">
        <v>19</v>
      </c>
      <c r="D17" s="6">
        <v>25</v>
      </c>
      <c r="E17" s="6">
        <f>D17*B17</f>
        <v>75</v>
      </c>
      <c r="F17">
        <f t="shared" si="0"/>
        <v>3000</v>
      </c>
    </row>
    <row r="18" spans="1:6" ht="15">
      <c r="A18" t="s">
        <v>14</v>
      </c>
      <c r="B18" s="7">
        <v>4</v>
      </c>
      <c r="C18" s="7" t="s">
        <v>19</v>
      </c>
      <c r="D18" s="6">
        <v>20</v>
      </c>
      <c r="E18" s="6">
        <f>D18*B18</f>
        <v>80</v>
      </c>
      <c r="F18">
        <f t="shared" si="0"/>
        <v>3200</v>
      </c>
    </row>
    <row r="19" spans="1:6" ht="15">
      <c r="A19" t="s">
        <v>15</v>
      </c>
      <c r="B19" s="7">
        <v>3</v>
      </c>
      <c r="C19" s="7" t="s">
        <v>19</v>
      </c>
      <c r="D19" s="6">
        <v>20</v>
      </c>
      <c r="E19" s="6">
        <f>D19*B19</f>
        <v>60</v>
      </c>
      <c r="F19">
        <f t="shared" si="0"/>
        <v>2400</v>
      </c>
    </row>
    <row r="20" spans="1:7" ht="15">
      <c r="A20" t="s">
        <v>16</v>
      </c>
      <c r="B20" s="7">
        <v>75</v>
      </c>
      <c r="C20" s="7" t="s">
        <v>19</v>
      </c>
      <c r="D20" s="6">
        <v>15</v>
      </c>
      <c r="E20" s="6">
        <f>D20*B20</f>
        <v>1125</v>
      </c>
      <c r="F20">
        <f t="shared" si="0"/>
        <v>45000</v>
      </c>
      <c r="G20" t="s">
        <v>54</v>
      </c>
    </row>
    <row r="21" spans="1:6" ht="15">
      <c r="A21" t="s">
        <v>49</v>
      </c>
      <c r="B21" s="7">
        <v>50</v>
      </c>
      <c r="C21" s="7" t="s">
        <v>20</v>
      </c>
      <c r="D21" s="6">
        <v>0</v>
      </c>
      <c r="E21" s="6">
        <v>0</v>
      </c>
      <c r="F21">
        <v>0</v>
      </c>
    </row>
    <row r="22" spans="1:6" ht="15">
      <c r="A22" t="s">
        <v>17</v>
      </c>
      <c r="B22" s="7">
        <v>1</v>
      </c>
      <c r="C22" s="7" t="s">
        <v>19</v>
      </c>
      <c r="D22" s="6">
        <v>100</v>
      </c>
      <c r="E22" s="6">
        <f>D22*B22</f>
        <v>100</v>
      </c>
      <c r="F22">
        <f t="shared" si="0"/>
        <v>4000</v>
      </c>
    </row>
    <row r="23" spans="1:6" ht="15">
      <c r="A23" t="s">
        <v>18</v>
      </c>
      <c r="B23" s="8">
        <v>75000</v>
      </c>
      <c r="C23" s="7" t="s">
        <v>21</v>
      </c>
      <c r="D23" s="6">
        <v>40</v>
      </c>
      <c r="E23" s="6">
        <v>3000</v>
      </c>
      <c r="F23">
        <f t="shared" si="0"/>
        <v>120000</v>
      </c>
    </row>
    <row r="24" ht="15">
      <c r="A24" s="1" t="s">
        <v>22</v>
      </c>
    </row>
    <row r="25" spans="1:6" ht="15">
      <c r="A25" t="s">
        <v>23</v>
      </c>
      <c r="B25" s="7">
        <v>15</v>
      </c>
      <c r="C25" s="7" t="s">
        <v>24</v>
      </c>
      <c r="D25" s="6">
        <v>25</v>
      </c>
      <c r="E25" s="6">
        <f>D25*B25</f>
        <v>375</v>
      </c>
      <c r="F25">
        <f t="shared" si="0"/>
        <v>15000</v>
      </c>
    </row>
    <row r="26" ht="15">
      <c r="A26" s="1" t="s">
        <v>44</v>
      </c>
    </row>
    <row r="27" spans="1:7" ht="15">
      <c r="A27" t="s">
        <v>45</v>
      </c>
      <c r="B27" s="7">
        <v>1800</v>
      </c>
      <c r="C27" s="7" t="s">
        <v>46</v>
      </c>
      <c r="D27" s="6">
        <v>2.5</v>
      </c>
      <c r="E27" s="6">
        <f>PRODUCT(B27,D27)</f>
        <v>4500</v>
      </c>
      <c r="F27">
        <v>123840</v>
      </c>
      <c r="G27" t="s">
        <v>55</v>
      </c>
    </row>
    <row r="28" spans="1:6" ht="15">
      <c r="A28" t="s">
        <v>25</v>
      </c>
      <c r="B28" s="7">
        <v>1</v>
      </c>
      <c r="C28" s="7" t="s">
        <v>26</v>
      </c>
      <c r="D28" s="6">
        <v>150</v>
      </c>
      <c r="E28" s="6">
        <f>PRODUCT(B28,D28)</f>
        <v>150</v>
      </c>
      <c r="F28">
        <f>E28*40</f>
        <v>6000</v>
      </c>
    </row>
    <row r="29" spans="1:6" ht="15">
      <c r="A29" s="1" t="s">
        <v>32</v>
      </c>
      <c r="D29" s="5">
        <f>SUM(D9:D28)</f>
        <v>1417.5</v>
      </c>
      <c r="E29" s="5">
        <f>SUM(E9:E28)</f>
        <v>22830</v>
      </c>
      <c r="F29" s="1">
        <f>SUM(F9:F28)</f>
        <v>857040</v>
      </c>
    </row>
    <row r="30" spans="1:6" ht="15">
      <c r="A30" t="s">
        <v>51</v>
      </c>
      <c r="E30" s="6">
        <v>2170.05</v>
      </c>
      <c r="F30">
        <f>E30*40</f>
        <v>86802</v>
      </c>
    </row>
    <row r="31" spans="1:6" ht="15">
      <c r="A31" t="s">
        <v>52</v>
      </c>
      <c r="E31" s="6">
        <f>SUM(E29:E30)</f>
        <v>25000.05</v>
      </c>
      <c r="F31">
        <f>SUM(F29:F30)</f>
        <v>943842</v>
      </c>
    </row>
  </sheetData>
  <sheetProtection/>
  <mergeCells count="3">
    <mergeCell ref="A2:F2"/>
    <mergeCell ref="A3:F3"/>
    <mergeCell ref="A4:F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F13"/>
  <sheetViews>
    <sheetView zoomScalePageLayoutView="0" workbookViewId="0" topLeftCell="A1">
      <selection activeCell="D18" sqref="D18"/>
    </sheetView>
  </sheetViews>
  <sheetFormatPr defaultColWidth="9.140625" defaultRowHeight="15"/>
  <cols>
    <col min="1" max="1" width="28.421875" style="0" customWidth="1"/>
    <col min="3" max="3" width="11.421875" style="0" customWidth="1"/>
    <col min="5" max="5" width="16.00390625" style="0" customWidth="1"/>
    <col min="6" max="6" width="16.7109375" style="0" customWidth="1"/>
  </cols>
  <sheetData>
    <row r="2" spans="1:6" ht="15">
      <c r="A2" s="9" t="s">
        <v>35</v>
      </c>
      <c r="B2" s="9"/>
      <c r="C2" s="9"/>
      <c r="D2" s="9"/>
      <c r="E2" s="9"/>
      <c r="F2" s="9"/>
    </row>
    <row r="3" spans="1:6" ht="15">
      <c r="A3" s="1" t="s">
        <v>0</v>
      </c>
      <c r="B3" s="1" t="s">
        <v>1</v>
      </c>
      <c r="C3" s="1" t="s">
        <v>36</v>
      </c>
      <c r="D3" s="1" t="s">
        <v>3</v>
      </c>
      <c r="E3" s="1" t="s">
        <v>4</v>
      </c>
      <c r="F3" s="1" t="s">
        <v>37</v>
      </c>
    </row>
    <row r="4" spans="1:6" ht="15">
      <c r="A4" t="s">
        <v>38</v>
      </c>
      <c r="B4">
        <v>30</v>
      </c>
      <c r="C4" t="s">
        <v>19</v>
      </c>
      <c r="D4">
        <v>2</v>
      </c>
      <c r="E4">
        <f>D4*B4</f>
        <v>60</v>
      </c>
      <c r="F4">
        <f>E4*40</f>
        <v>2400</v>
      </c>
    </row>
    <row r="5" spans="1:6" ht="15">
      <c r="A5" s="3" t="s">
        <v>41</v>
      </c>
      <c r="B5" s="3"/>
      <c r="C5" s="3"/>
      <c r="D5" s="3"/>
      <c r="E5" s="3">
        <v>60</v>
      </c>
      <c r="F5" s="3">
        <v>2400</v>
      </c>
    </row>
    <row r="7" spans="2:4" ht="15">
      <c r="B7" s="1" t="s">
        <v>42</v>
      </c>
      <c r="C7" s="1"/>
      <c r="D7" s="1"/>
    </row>
    <row r="8" spans="1:6" ht="15">
      <c r="A8" s="1" t="s">
        <v>0</v>
      </c>
      <c r="B8" s="1" t="s">
        <v>1</v>
      </c>
      <c r="C8" s="1" t="s">
        <v>36</v>
      </c>
      <c r="D8" s="1" t="s">
        <v>3</v>
      </c>
      <c r="E8" s="1" t="s">
        <v>39</v>
      </c>
      <c r="F8" s="1" t="s">
        <v>37</v>
      </c>
    </row>
    <row r="9" spans="1:6" ht="15">
      <c r="A9" t="s">
        <v>28</v>
      </c>
      <c r="B9">
        <v>1</v>
      </c>
      <c r="C9" t="s">
        <v>40</v>
      </c>
      <c r="D9">
        <v>30</v>
      </c>
      <c r="E9">
        <v>30</v>
      </c>
      <c r="F9">
        <f>E9*40</f>
        <v>1200</v>
      </c>
    </row>
    <row r="10" spans="1:6" ht="15">
      <c r="A10" t="s">
        <v>29</v>
      </c>
      <c r="D10">
        <v>5</v>
      </c>
      <c r="E10">
        <v>5</v>
      </c>
      <c r="F10">
        <f>E10*40</f>
        <v>200</v>
      </c>
    </row>
    <row r="11" spans="1:6" ht="15">
      <c r="A11" t="s">
        <v>30</v>
      </c>
      <c r="E11">
        <v>20</v>
      </c>
      <c r="F11">
        <f>E11*40</f>
        <v>800</v>
      </c>
    </row>
    <row r="12" spans="1:6" ht="15">
      <c r="A12" t="s">
        <v>31</v>
      </c>
      <c r="E12">
        <v>30</v>
      </c>
      <c r="F12">
        <f>E12*40</f>
        <v>1200</v>
      </c>
    </row>
    <row r="13" spans="1:6" ht="15">
      <c r="A13" s="3" t="s">
        <v>32</v>
      </c>
      <c r="B13" s="3"/>
      <c r="C13" s="3"/>
      <c r="D13" s="3">
        <v>38</v>
      </c>
      <c r="E13" s="3">
        <f>SUM(E9:E12)</f>
        <v>85</v>
      </c>
      <c r="F13" s="3">
        <f>SUM(F9:F12)</f>
        <v>3400</v>
      </c>
    </row>
  </sheetData>
  <sheetProtection/>
  <mergeCells count="1">
    <mergeCell ref="A2: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T-Mothe</dc:creator>
  <cp:keywords/>
  <dc:description/>
  <cp:lastModifiedBy>Gorav Seth</cp:lastModifiedBy>
  <dcterms:created xsi:type="dcterms:W3CDTF">2011-06-16T18:57:28Z</dcterms:created>
  <dcterms:modified xsi:type="dcterms:W3CDTF">2012-03-23T18:17:50Z</dcterms:modified>
  <cp:category/>
  <cp:version/>
  <cp:contentType/>
  <cp:contentStatus/>
</cp:coreProperties>
</file>