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date1904="1" showInkAnnotation="0" checkCompatibility="1" autoCompressPictures="0"/>
  <bookViews>
    <workbookView xWindow="0" yWindow="0" windowWidth="19820" windowHeight="1422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</calcChain>
</file>

<file path=xl/sharedStrings.xml><?xml version="1.0" encoding="utf-8"?>
<sst xmlns="http://schemas.openxmlformats.org/spreadsheetml/2006/main" count="40" uniqueCount="40">
  <si>
    <t>subtotal</t>
  </si>
  <si>
    <t>per tree</t>
  </si>
  <si>
    <t>per meter</t>
  </si>
  <si>
    <t>per trip</t>
  </si>
  <si>
    <t>per worker per day</t>
  </si>
  <si>
    <t>per worker</t>
  </si>
  <si>
    <t>per inspection</t>
  </si>
  <si>
    <t>EXPENSE</t>
  </si>
  <si>
    <t>COST</t>
  </si>
  <si>
    <t>UNIT</t>
  </si>
  <si>
    <t>QUANTITY</t>
  </si>
  <si>
    <t>TOTAL</t>
  </si>
  <si>
    <t>Trees</t>
  </si>
  <si>
    <t>Fencing</t>
  </si>
  <si>
    <t>Transportation</t>
  </si>
  <si>
    <t>Labor-post holes &amp; installing fencing</t>
  </si>
  <si>
    <t>Maintenance</t>
  </si>
  <si>
    <t>Inspection</t>
  </si>
  <si>
    <t>TOTAL PROJECT COST</t>
  </si>
  <si>
    <t>LA RESERVA FOREST FOUNDATION</t>
  </si>
  <si>
    <t>Administrative fees</t>
    <phoneticPr fontId="0" type="noConversion"/>
  </si>
  <si>
    <t>10% of project subtotal</t>
    <phoneticPr fontId="0" type="noConversion"/>
  </si>
  <si>
    <t>Budget</t>
    <phoneticPr fontId="0" type="noConversion"/>
  </si>
  <si>
    <t>20 inspections (4 inspections per year for 5 years)</t>
    <phoneticPr fontId="0" type="noConversion"/>
  </si>
  <si>
    <t>2000 meters</t>
    <phoneticPr fontId="0" type="noConversion"/>
  </si>
  <si>
    <t>Planting and land preparation</t>
    <phoneticPr fontId="0" type="noConversion"/>
  </si>
  <si>
    <t>8 workers for seven days</t>
    <phoneticPr fontId="0" type="noConversion"/>
  </si>
  <si>
    <t xml:space="preserve">10 workers for 25 days </t>
    <phoneticPr fontId="0" type="noConversion"/>
  </si>
  <si>
    <t>per scheduled maintenance</t>
    <phoneticPr fontId="0" type="noConversion"/>
  </si>
  <si>
    <t>8 maintenance cleanings (4 per year)</t>
    <phoneticPr fontId="0" type="noConversion"/>
  </si>
  <si>
    <t>Expenses (accomodations, food and gas)</t>
    <phoneticPr fontId="0" type="noConversion"/>
  </si>
  <si>
    <t>per day</t>
    <phoneticPr fontId="0" type="noConversion"/>
  </si>
  <si>
    <t>37 days (fence, land prep and planting)</t>
    <phoneticPr fontId="0" type="noConversion"/>
  </si>
  <si>
    <t>Restoring Forests in Guatuso, Alajuela, Costa Rica</t>
  </si>
  <si>
    <t>10 trips</t>
  </si>
  <si>
    <t>15000 trees</t>
  </si>
  <si>
    <t>Workers Compensation/Equivalent</t>
  </si>
  <si>
    <t>5% of total labor costs</t>
  </si>
  <si>
    <t>Global Giving</t>
  </si>
  <si>
    <t>15% of project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</si>
</sst>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2" x14ac:knownFonts="1">
    <font>
      <sz val="10"/>
      <name val="Verdana"/>
    </font>
    <font>
      <b/>
      <i/>
      <sz val="10"/>
      <name val="Verdana"/>
    </font>
    <font>
      <b/>
      <sz val="10"/>
      <name val="Verdana"/>
    </font>
    <font>
      <b/>
      <sz val="11"/>
      <name val="Verdana"/>
      <family val="2"/>
    </font>
    <font>
      <b/>
      <i/>
      <sz val="11"/>
      <name val="Verdana"/>
      <family val="2"/>
    </font>
    <font>
      <sz val="14"/>
      <name val="Comic Sans MS"/>
      <family val="4"/>
    </font>
    <font>
      <sz val="14"/>
      <name val="Times New Roman"/>
      <family val="1"/>
    </font>
    <font>
      <sz val="14"/>
      <name val="Calibri"/>
    </font>
    <font>
      <b/>
      <sz val="14"/>
      <name val="Calibri"/>
    </font>
    <font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164" fontId="9" fillId="0" borderId="0" xfId="0" applyNumberFormat="1" applyFont="1"/>
    <xf numFmtId="8" fontId="3" fillId="0" borderId="0" xfId="0" applyNumberFormat="1" applyFont="1"/>
    <xf numFmtId="0" fontId="0" fillId="0" borderId="0" xfId="0" applyFont="1"/>
    <xf numFmtId="164" fontId="0" fillId="0" borderId="0" xfId="0" applyNumberFormat="1" applyFont="1" applyAlignment="1">
      <alignment horizontal="left"/>
    </xf>
    <xf numFmtId="164" fontId="0" fillId="0" borderId="0" xfId="0" applyNumberFormat="1" applyFont="1"/>
    <xf numFmtId="8" fontId="0" fillId="0" borderId="0" xfId="0" applyNumberForma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0"/>
  <sheetViews>
    <sheetView tabSelected="1" view="pageLayout" topLeftCell="A2" workbookViewId="0">
      <selection activeCell="E19" sqref="E19"/>
    </sheetView>
  </sheetViews>
  <sheetFormatPr baseColWidth="10" defaultColWidth="11" defaultRowHeight="13" x14ac:dyDescent="0"/>
  <cols>
    <col min="1" max="1" width="31.7109375" customWidth="1"/>
    <col min="2" max="2" width="9.7109375" customWidth="1"/>
    <col min="3" max="3" width="20.42578125" customWidth="1"/>
    <col min="4" max="4" width="47.5703125" customWidth="1"/>
    <col min="5" max="5" width="14.42578125" customWidth="1"/>
  </cols>
  <sheetData>
    <row r="1" spans="1:5" ht="16">
      <c r="A1" s="16" t="s">
        <v>19</v>
      </c>
      <c r="B1" s="16"/>
      <c r="C1" s="16"/>
      <c r="D1" s="16"/>
      <c r="E1" s="16"/>
    </row>
    <row r="2" spans="1:5" ht="18">
      <c r="A2" s="17" t="s">
        <v>22</v>
      </c>
      <c r="B2" s="18"/>
      <c r="C2" s="18"/>
      <c r="D2" s="18"/>
      <c r="E2" s="18"/>
    </row>
    <row r="3" spans="1:5" ht="20">
      <c r="A3" s="19" t="s">
        <v>33</v>
      </c>
      <c r="B3" s="20"/>
      <c r="C3" s="20"/>
      <c r="D3" s="20"/>
      <c r="E3" s="20"/>
    </row>
    <row r="5" spans="1:5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</row>
    <row r="6" spans="1:5">
      <c r="A6" t="s">
        <v>12</v>
      </c>
      <c r="B6" s="8">
        <v>0.5</v>
      </c>
      <c r="C6" s="1" t="s">
        <v>1</v>
      </c>
      <c r="D6" s="1" t="s">
        <v>35</v>
      </c>
      <c r="E6" s="1">
        <v>7500</v>
      </c>
    </row>
    <row r="7" spans="1:5">
      <c r="A7" t="s">
        <v>13</v>
      </c>
      <c r="B7" s="8">
        <v>0.5</v>
      </c>
      <c r="C7" s="1" t="s">
        <v>2</v>
      </c>
      <c r="D7" s="1" t="s">
        <v>24</v>
      </c>
      <c r="E7" s="1">
        <v>1000</v>
      </c>
    </row>
    <row r="8" spans="1:5">
      <c r="A8" s="11" t="s">
        <v>14</v>
      </c>
      <c r="B8" s="12">
        <v>100</v>
      </c>
      <c r="C8" s="13" t="s">
        <v>3</v>
      </c>
      <c r="D8" s="13" t="s">
        <v>34</v>
      </c>
      <c r="E8" s="13">
        <v>1000</v>
      </c>
    </row>
    <row r="9" spans="1:5">
      <c r="A9" t="s">
        <v>15</v>
      </c>
      <c r="B9" s="8">
        <v>20</v>
      </c>
      <c r="C9" s="1" t="s">
        <v>4</v>
      </c>
      <c r="D9" s="1" t="s">
        <v>26</v>
      </c>
      <c r="E9" s="1">
        <v>1280</v>
      </c>
    </row>
    <row r="10" spans="1:5">
      <c r="A10" t="s">
        <v>25</v>
      </c>
      <c r="B10" s="8">
        <v>20</v>
      </c>
      <c r="C10" s="1" t="s">
        <v>5</v>
      </c>
      <c r="D10" s="1" t="s">
        <v>27</v>
      </c>
      <c r="E10" s="1">
        <v>5000</v>
      </c>
    </row>
    <row r="11" spans="1:5">
      <c r="A11" t="s">
        <v>16</v>
      </c>
      <c r="B11" s="8">
        <v>1160</v>
      </c>
      <c r="C11" s="1" t="s">
        <v>28</v>
      </c>
      <c r="D11" s="4" t="s">
        <v>29</v>
      </c>
      <c r="E11" s="1">
        <v>9280</v>
      </c>
    </row>
    <row r="12" spans="1:5">
      <c r="A12" t="s">
        <v>17</v>
      </c>
      <c r="B12" s="8">
        <v>100</v>
      </c>
      <c r="C12" s="1" t="s">
        <v>6</v>
      </c>
      <c r="D12" s="1" t="s">
        <v>23</v>
      </c>
      <c r="E12" s="1">
        <v>2000</v>
      </c>
    </row>
    <row r="13" spans="1:5">
      <c r="A13" t="s">
        <v>30</v>
      </c>
      <c r="B13" s="8">
        <v>50</v>
      </c>
      <c r="C13" s="1" t="s">
        <v>31</v>
      </c>
      <c r="D13" s="1" t="s">
        <v>32</v>
      </c>
      <c r="E13" s="1">
        <v>1850</v>
      </c>
    </row>
    <row r="14" spans="1:5">
      <c r="A14" t="s">
        <v>36</v>
      </c>
      <c r="B14" s="21" t="s">
        <v>37</v>
      </c>
      <c r="C14" s="22"/>
      <c r="D14" s="22"/>
      <c r="E14" s="1">
        <f>0.05*(E9+E10+E11+E12)</f>
        <v>878</v>
      </c>
    </row>
    <row r="15" spans="1:5" ht="14" customHeight="1">
      <c r="B15" s="8"/>
      <c r="D15" s="2" t="s">
        <v>0</v>
      </c>
      <c r="E15" s="9">
        <f>SUM(E6:E14)</f>
        <v>29788</v>
      </c>
    </row>
    <row r="16" spans="1:5">
      <c r="A16" t="s">
        <v>20</v>
      </c>
      <c r="B16" s="22" t="s">
        <v>21</v>
      </c>
      <c r="C16" s="22"/>
      <c r="D16" s="22"/>
      <c r="E16" s="1">
        <f>0.1*E15</f>
        <v>2978.8</v>
      </c>
    </row>
    <row r="17" spans="1:5">
      <c r="A17" t="s">
        <v>38</v>
      </c>
      <c r="B17" s="22" t="s">
        <v>39</v>
      </c>
      <c r="C17" s="22"/>
      <c r="D17" s="22"/>
      <c r="E17" s="1">
        <f>0.15*(E16+E15)</f>
        <v>4915.0199999999995</v>
      </c>
    </row>
    <row r="18" spans="1:5" ht="14">
      <c r="D18" s="2" t="s">
        <v>18</v>
      </c>
      <c r="E18" s="15">
        <f>SUM(E15:E17)</f>
        <v>37681.82</v>
      </c>
    </row>
    <row r="19" spans="1:5">
      <c r="D19" s="3"/>
      <c r="E19" s="14"/>
    </row>
    <row r="20" spans="1:5" ht="14">
      <c r="D20" s="7"/>
      <c r="E20" s="10"/>
    </row>
  </sheetData>
  <mergeCells count="6">
    <mergeCell ref="B17:D17"/>
    <mergeCell ref="A1:E1"/>
    <mergeCell ref="A2:E2"/>
    <mergeCell ref="A3:E3"/>
    <mergeCell ref="B14:D14"/>
    <mergeCell ref="B16:D16"/>
  </mergeCells>
  <phoneticPr fontId="0" type="noConversion"/>
  <pageMargins left="0.39" right="0.3" top="0.99" bottom="1" header="0.53" footer="0.5"/>
  <pageSetup scale="83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" defaultRowHeight="13" x14ac:dyDescent="0"/>
  <sheetData/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" defaultRowHeight="13" x14ac:dyDescent="0"/>
  <sheetData/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Jones</dc:creator>
  <cp:lastModifiedBy>Gretchen Engbring</cp:lastModifiedBy>
  <cp:lastPrinted>2010-05-31T23:58:30Z</cp:lastPrinted>
  <dcterms:created xsi:type="dcterms:W3CDTF">2009-08-06T17:27:16Z</dcterms:created>
  <dcterms:modified xsi:type="dcterms:W3CDTF">2014-05-12T17:56:14Z</dcterms:modified>
</cp:coreProperties>
</file>